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codeName="ЭтаКнига" defaultThemeVersion="124226"/>
  <bookViews>
    <workbookView xWindow="120" yWindow="240" windowWidth="10245" windowHeight="9915" tabRatio="804"/>
  </bookViews>
  <sheets>
    <sheet name="Кофе-брейк" sheetId="20" r:id="rId1"/>
    <sheet name="инфо" sheetId="18" r:id="rId2"/>
    <sheet name="Расчет алкоголя" sheetId="15" r:id="rId3"/>
  </sheets>
  <definedNames>
    <definedName name="_xlnm.Print_Area" localSheetId="0">'Кофе-брейк'!$A$1:$G$135</definedName>
  </definedNames>
  <calcPr calcId="144525"/>
</workbook>
</file>

<file path=xl/calcChain.xml><?xml version="1.0" encoding="utf-8"?>
<calcChain xmlns="http://schemas.openxmlformats.org/spreadsheetml/2006/main">
  <c r="G18" i="20" l="1"/>
  <c r="G19" i="20"/>
  <c r="G20" i="20"/>
  <c r="G21" i="20"/>
  <c r="G22" i="20"/>
  <c r="G23" i="20"/>
  <c r="G24" i="20"/>
  <c r="G25" i="20"/>
  <c r="G26" i="20"/>
  <c r="G28" i="20"/>
  <c r="G29" i="20"/>
  <c r="G30" i="20"/>
  <c r="G31" i="20"/>
  <c r="G32" i="20"/>
  <c r="G33" i="20"/>
  <c r="G34" i="20"/>
  <c r="G35" i="20"/>
  <c r="G36" i="20"/>
  <c r="G37" i="20"/>
  <c r="G38" i="20"/>
  <c r="G40" i="20"/>
  <c r="G41" i="20"/>
  <c r="G42" i="20"/>
  <c r="G43" i="20"/>
  <c r="G44" i="20"/>
  <c r="G45" i="20"/>
  <c r="G46" i="20"/>
  <c r="G47" i="20"/>
  <c r="G48" i="20"/>
  <c r="G50" i="20"/>
  <c r="G51" i="20"/>
  <c r="G52" i="20"/>
  <c r="G53" i="20"/>
  <c r="G54" i="20"/>
  <c r="G55" i="20"/>
  <c r="G56" i="20"/>
  <c r="G57" i="20"/>
  <c r="G58" i="20"/>
  <c r="G59" i="20"/>
  <c r="G60" i="20"/>
  <c r="G61" i="20"/>
  <c r="G62" i="20"/>
  <c r="G63" i="20"/>
  <c r="G64" i="20"/>
  <c r="G65" i="20"/>
  <c r="G66" i="20"/>
  <c r="G67" i="20"/>
  <c r="G68" i="20"/>
  <c r="G69" i="20"/>
  <c r="G71" i="20"/>
  <c r="G72" i="20"/>
  <c r="G73" i="20"/>
  <c r="G74" i="20"/>
  <c r="G75" i="20"/>
  <c r="G76" i="20"/>
  <c r="G77" i="20"/>
  <c r="G78" i="20"/>
  <c r="G79" i="20"/>
  <c r="G80" i="20"/>
  <c r="G81" i="20"/>
  <c r="G82" i="20"/>
  <c r="G83" i="20"/>
  <c r="G84" i="20"/>
  <c r="G85" i="20"/>
  <c r="G86" i="20"/>
  <c r="G87" i="20"/>
  <c r="G88" i="20"/>
  <c r="G89" i="20"/>
  <c r="G90" i="20"/>
  <c r="G91" i="20"/>
  <c r="G92" i="20"/>
  <c r="G94" i="20"/>
  <c r="G95" i="20"/>
  <c r="G96" i="20"/>
  <c r="G97" i="20"/>
  <c r="G98" i="20"/>
  <c r="G99" i="20"/>
  <c r="G100" i="20"/>
  <c r="G101" i="20"/>
  <c r="G104" i="20"/>
  <c r="G105" i="20"/>
  <c r="G106" i="20"/>
  <c r="G107" i="20"/>
  <c r="G108" i="20"/>
  <c r="G109" i="20"/>
  <c r="G111" i="20"/>
  <c r="G112" i="20"/>
  <c r="G113" i="20"/>
  <c r="G115" i="20"/>
  <c r="G116" i="20"/>
  <c r="G117" i="20"/>
  <c r="G118" i="20"/>
  <c r="G119" i="20"/>
  <c r="G121" i="20"/>
  <c r="G122" i="20"/>
  <c r="G123" i="20"/>
  <c r="G124" i="20"/>
  <c r="G125" i="20"/>
  <c r="G126" i="20"/>
  <c r="G127" i="20"/>
  <c r="G128" i="20"/>
  <c r="G17" i="20" l="1"/>
  <c r="G129" i="20" s="1"/>
  <c r="E10" i="15" l="1"/>
  <c r="D10" i="15"/>
  <c r="C10" i="15"/>
</calcChain>
</file>

<file path=xl/sharedStrings.xml><?xml version="1.0" encoding="utf-8"?>
<sst xmlns="http://schemas.openxmlformats.org/spreadsheetml/2006/main" count="264" uniqueCount="237">
  <si>
    <t>НАЗВАНИЕ БЛЮДА</t>
  </si>
  <si>
    <t>Блюда в парадном исполнении</t>
  </si>
  <si>
    <t>грамм</t>
  </si>
  <si>
    <t>рубли</t>
  </si>
  <si>
    <t>порция</t>
  </si>
  <si>
    <t>Итого</t>
  </si>
  <si>
    <t>выход блюда</t>
  </si>
  <si>
    <t>кол-во</t>
  </si>
  <si>
    <t>итого</t>
  </si>
  <si>
    <t>1 шт.</t>
  </si>
  <si>
    <r>
      <t>Место проведения:</t>
    </r>
    <r>
      <rPr>
        <sz val="16"/>
        <rFont val="Times New Roman"/>
        <family val="1"/>
        <charset val="204"/>
      </rPr>
      <t xml:space="preserve"> </t>
    </r>
  </si>
  <si>
    <t xml:space="preserve">Тип мероприятия: </t>
  </si>
  <si>
    <t xml:space="preserve">Время проведения: </t>
  </si>
  <si>
    <r>
      <t>Кол-во человек:</t>
    </r>
    <r>
      <rPr>
        <sz val="16"/>
        <rFont val="Times New Roman"/>
        <family val="1"/>
        <charset val="204"/>
      </rPr>
      <t xml:space="preserve"> </t>
    </r>
  </si>
  <si>
    <t>Перманент:</t>
  </si>
  <si>
    <t>Контактное лицо/e-mail:</t>
  </si>
  <si>
    <t>литр</t>
  </si>
  <si>
    <t>0263</t>
  </si>
  <si>
    <t>Морс из клюквы</t>
  </si>
  <si>
    <t>0264</t>
  </si>
  <si>
    <t>Морс из черной смородины</t>
  </si>
  <si>
    <t>Морс из брусники</t>
  </si>
  <si>
    <t>0265</t>
  </si>
  <si>
    <t>Морс из облепихи</t>
  </si>
  <si>
    <t>0267</t>
  </si>
  <si>
    <t>Лимонад</t>
  </si>
  <si>
    <t>Вода не газированная</t>
  </si>
  <si>
    <t>0268</t>
  </si>
  <si>
    <t>Эвиан (стекло)</t>
  </si>
  <si>
    <t>0270</t>
  </si>
  <si>
    <t xml:space="preserve">Аква Минерале       </t>
  </si>
  <si>
    <t>0272</t>
  </si>
  <si>
    <t>Вода фирменная природная «СмолиноПарк»</t>
  </si>
  <si>
    <t>Вода газированная</t>
  </si>
  <si>
    <t>0273</t>
  </si>
  <si>
    <t>Боржоми (стекло)</t>
  </si>
  <si>
    <t>0275</t>
  </si>
  <si>
    <t>Нарзан  (стекло)</t>
  </si>
  <si>
    <t>0276</t>
  </si>
  <si>
    <t>Пепси, Миринда, 7АП (стекло)</t>
  </si>
  <si>
    <t>0277</t>
  </si>
  <si>
    <t xml:space="preserve">Аква Минерале         </t>
  </si>
  <si>
    <t>0283</t>
  </si>
  <si>
    <t>Эспрессо</t>
  </si>
  <si>
    <t>По-американски</t>
  </si>
  <si>
    <t>0289</t>
  </si>
  <si>
    <t>0286</t>
  </si>
  <si>
    <t>0287</t>
  </si>
  <si>
    <t>Чай пакетированный черный/зеленый</t>
  </si>
  <si>
    <t>0288</t>
  </si>
  <si>
    <t>Лимон</t>
  </si>
  <si>
    <t>Перье (стекло)</t>
  </si>
  <si>
    <t>Рекомендуемый способ расчёта алкоголя на мероприятие:</t>
  </si>
  <si>
    <t xml:space="preserve">1. Игристое вино </t>
  </si>
  <si>
    <t xml:space="preserve"> ~ 150 гр./ чел.</t>
  </si>
  <si>
    <t xml:space="preserve">2. Вино (белое и красное) </t>
  </si>
  <si>
    <t xml:space="preserve"> ~ 450 - 600гр.(3 - 4 бокала)/чел.</t>
  </si>
  <si>
    <t xml:space="preserve">3. Водка </t>
  </si>
  <si>
    <t>~ 200 - 300 гр./чел.</t>
  </si>
  <si>
    <t>4. Коньяк, виски (по желанию)</t>
  </si>
  <si>
    <t>Напишите Количество гостей</t>
  </si>
  <si>
    <t>Количество бутылок</t>
  </si>
  <si>
    <t>Игристое вино (0,75)</t>
  </si>
  <si>
    <t>Вино (0,75)</t>
  </si>
  <si>
    <t>Водка (0,5)</t>
  </si>
  <si>
    <t>Приведенный норматив  является усредненным. При заказе банкета расчёт проводится индивидуально для каждого заказчика и зависит от продолжительности мероприятия, среднего возраста гостей, соотношения мужчин и женщин среди гостей, так же особенностей меню и личных предпочтений.</t>
  </si>
  <si>
    <t>Для получения более точной информации о количестве алкоголя именно для Вашего мероприятия обратитесь к банкет-менеджеру отеля.</t>
  </si>
  <si>
    <t>3311</t>
  </si>
  <si>
    <t>0629</t>
  </si>
  <si>
    <t>0632</t>
  </si>
  <si>
    <t>4 шт.</t>
  </si>
  <si>
    <t>ООО "СмолиноПарк"</t>
  </si>
  <si>
    <t xml:space="preserve">  Исполнитель</t>
  </si>
  <si>
    <t>Заказчик</t>
  </si>
  <si>
    <t>_____________________ Складановских Н.П.</t>
  </si>
  <si>
    <t xml:space="preserve">_________________________  </t>
  </si>
  <si>
    <t xml:space="preserve">                  м.п.</t>
  </si>
  <si>
    <t>м.п.</t>
  </si>
  <si>
    <t xml:space="preserve">Наполеон </t>
  </si>
  <si>
    <t>Текстиль:</t>
  </si>
  <si>
    <t xml:space="preserve">Молоко </t>
  </si>
  <si>
    <t>тарелки</t>
  </si>
  <si>
    <t xml:space="preserve">Приложение №1 </t>
  </si>
  <si>
    <t>0266</t>
  </si>
  <si>
    <t xml:space="preserve">Ответственный менеджер:                                Администратор: </t>
  </si>
  <si>
    <t xml:space="preserve">ИНФОРМАЦИЯ ПО БАНКЕТУ </t>
  </si>
  <si>
    <t>Выпечка</t>
  </si>
  <si>
    <t>0622</t>
  </si>
  <si>
    <t>Мини-киш с индейкой и грибами</t>
  </si>
  <si>
    <t>5171</t>
  </si>
  <si>
    <t>Мини-киш с цыпленком</t>
  </si>
  <si>
    <t>06862</t>
  </si>
  <si>
    <t>Мини-киш с тигровыми креветкаи и томатами</t>
  </si>
  <si>
    <t>0601</t>
  </si>
  <si>
    <t>Мини-киш с лососем и сыром</t>
  </si>
  <si>
    <t>Чай заварной черный с ароматными травами</t>
  </si>
  <si>
    <t>Чайный стол</t>
  </si>
  <si>
    <t>МЕНЮ КОФЕ-БРЕЙКОВ</t>
  </si>
  <si>
    <t>2743</t>
  </si>
  <si>
    <t>Сэндвич с лососем</t>
  </si>
  <si>
    <t>2734</t>
  </si>
  <si>
    <t xml:space="preserve">Сэндвич с языком </t>
  </si>
  <si>
    <t>2742</t>
  </si>
  <si>
    <t>2739</t>
  </si>
  <si>
    <t>Сэндвич с ростбифом</t>
  </si>
  <si>
    <t>2733</t>
  </si>
  <si>
    <t>Сэндвич с ветчиной и сыром</t>
  </si>
  <si>
    <t>Сэндвич с куриной грудкой</t>
  </si>
  <si>
    <t>2741</t>
  </si>
  <si>
    <t>Сэндвич с бужениной</t>
  </si>
  <si>
    <t>Сэндвич овощной</t>
  </si>
  <si>
    <t>Сэндвич с сыром</t>
  </si>
  <si>
    <t xml:space="preserve">Пирожки  </t>
  </si>
  <si>
    <t>0573</t>
  </si>
  <si>
    <t>Мини-расстегай с рыбой и рисом</t>
  </si>
  <si>
    <t>0565</t>
  </si>
  <si>
    <t>Пирожок с мясом</t>
  </si>
  <si>
    <t>0564</t>
  </si>
  <si>
    <t>0569</t>
  </si>
  <si>
    <t>Пирожок с ветчиной и сыром</t>
  </si>
  <si>
    <t>0567</t>
  </si>
  <si>
    <t>Пирожок с картофелем и грибами</t>
  </si>
  <si>
    <t>0566</t>
  </si>
  <si>
    <t>Пирожок с капустой и мясом</t>
  </si>
  <si>
    <t>0568</t>
  </si>
  <si>
    <t>Пирожок слоеный с грушей</t>
  </si>
  <si>
    <t xml:space="preserve">Пирожок с ливером </t>
  </si>
  <si>
    <t>Пирожок с курицей и брокколи</t>
  </si>
  <si>
    <t>Пирожок с зеленым луком и яйцом</t>
  </si>
  <si>
    <t>Пирожок из слоеного теста с яблоком и корицей</t>
  </si>
  <si>
    <t xml:space="preserve">Пирожок с домашним повидлом </t>
  </si>
  <si>
    <t>0615</t>
  </si>
  <si>
    <t>Пирог с лососем и рисом</t>
  </si>
  <si>
    <t>0618</t>
  </si>
  <si>
    <t>Пирог с мясом и картофелем</t>
  </si>
  <si>
    <t>0616</t>
  </si>
  <si>
    <t>Пирог с курицей и картофелем</t>
  </si>
  <si>
    <t>0617</t>
  </si>
  <si>
    <t>Пирог с капустой и яйцом</t>
  </si>
  <si>
    <t>Круассан с сыром</t>
  </si>
  <si>
    <t xml:space="preserve">Венские вафли  с лососем гравлакс </t>
  </si>
  <si>
    <t>Сладкая выпечка</t>
  </si>
  <si>
    <t>Ягодный пирог</t>
  </si>
  <si>
    <t>Творожнный пирог</t>
  </si>
  <si>
    <t>Эклеры с фисташковым кремом</t>
  </si>
  <si>
    <t>Слоеная булочка с яблоком и орехом</t>
  </si>
  <si>
    <t>Слоеная булочка с изюмом и джемом</t>
  </si>
  <si>
    <t>Заварное кольцо с воздушным, твороженым кремом</t>
  </si>
  <si>
    <t>0626</t>
  </si>
  <si>
    <t xml:space="preserve">Круассан с клубничным джемом </t>
  </si>
  <si>
    <t xml:space="preserve">Круассан с абрикосовым джемом </t>
  </si>
  <si>
    <t xml:space="preserve">Круассан с вишневым джемом </t>
  </si>
  <si>
    <t>Профитроли с воздушным кремом</t>
  </si>
  <si>
    <t>0634</t>
  </si>
  <si>
    <t xml:space="preserve">Круассан с шоколадом </t>
  </si>
  <si>
    <t>Профитроли крем-брюле</t>
  </si>
  <si>
    <t>Карамельное яблоко в слоеном тесте</t>
  </si>
  <si>
    <t>Эклеры с ягодным кремом</t>
  </si>
  <si>
    <t>Карамельная груша в слоеном тесте</t>
  </si>
  <si>
    <t>Булочка с ванилью и шоколадом</t>
  </si>
  <si>
    <t>Профитроли с ягодным кремом</t>
  </si>
  <si>
    <t>Круассан со сгущенкой</t>
  </si>
  <si>
    <t>Рождественский кекс</t>
  </si>
  <si>
    <t>Десерты</t>
  </si>
  <si>
    <t>0619</t>
  </si>
  <si>
    <t>Конфетное ассорти ручной работы</t>
  </si>
  <si>
    <t>3 шт.</t>
  </si>
  <si>
    <t>4944</t>
  </si>
  <si>
    <t>Мини-тирамису с ягодами (в шоте)</t>
  </si>
  <si>
    <t>4945</t>
  </si>
  <si>
    <t xml:space="preserve">Капкейки с шоколадом </t>
  </si>
  <si>
    <t>Тарт песочный с сливочным кремом и свежими ягодами</t>
  </si>
  <si>
    <t xml:space="preserve">Тарт фисташковый с белым шоколадом </t>
  </si>
  <si>
    <t>Тарт ореховый с лимонным кремом</t>
  </si>
  <si>
    <t>0630</t>
  </si>
  <si>
    <t xml:space="preserve">Тарт песочный с карамельной начинкой и шоколадом </t>
  </si>
  <si>
    <t>Сладкий рулетик из бисквитного теста, сливочно-ванильного теста и ягод</t>
  </si>
  <si>
    <t>Шоколадно-ванильное пирожное</t>
  </si>
  <si>
    <t>Шоколадный рулетик из бисквитного теста с шоколадным муссом</t>
  </si>
  <si>
    <t xml:space="preserve">Зефир </t>
  </si>
  <si>
    <t>Безе  (4 шт.)</t>
  </si>
  <si>
    <t>Печенье</t>
  </si>
  <si>
    <t>0625</t>
  </si>
  <si>
    <t>Печенье саваярди</t>
  </si>
  <si>
    <t>2 шт.</t>
  </si>
  <si>
    <t>Печенье «Макаронни» (лимонные/ванильные/шоколадные/с соленой карамелью)</t>
  </si>
  <si>
    <t>Печенье марципановое</t>
  </si>
  <si>
    <t>Печенье шоколадное</t>
  </si>
  <si>
    <t>0627</t>
  </si>
  <si>
    <t>Печенье кокосовое</t>
  </si>
  <si>
    <t xml:space="preserve">2 шт. </t>
  </si>
  <si>
    <t>Печенье творожное</t>
  </si>
  <si>
    <t>Печенье "Курабье"</t>
  </si>
  <si>
    <t>Печенье ванильное</t>
  </si>
  <si>
    <t>Венские вафли  с цыпленком и соусом "Цезарь"</t>
  </si>
  <si>
    <t>09385</t>
  </si>
  <si>
    <t>09029</t>
  </si>
  <si>
    <t>06706</t>
  </si>
  <si>
    <t>06693</t>
  </si>
  <si>
    <t>09382</t>
  </si>
  <si>
    <t>09383</t>
  </si>
  <si>
    <t>Эклеры сливочный с шоколадом</t>
  </si>
  <si>
    <t>09378</t>
  </si>
  <si>
    <t>08995</t>
  </si>
  <si>
    <t>08996</t>
  </si>
  <si>
    <t>09384</t>
  </si>
  <si>
    <t>09386</t>
  </si>
  <si>
    <t>09375</t>
  </si>
  <si>
    <t>09376</t>
  </si>
  <si>
    <t>09380</t>
  </si>
  <si>
    <t>09381</t>
  </si>
  <si>
    <t>06886</t>
  </si>
  <si>
    <t>09374</t>
  </si>
  <si>
    <t>06880</t>
  </si>
  <si>
    <t>09388</t>
  </si>
  <si>
    <t>09389</t>
  </si>
  <si>
    <t>09390</t>
  </si>
  <si>
    <t>Cэндвичи/Вафли</t>
  </si>
  <si>
    <t>Напитки собственного приготовления</t>
  </si>
  <si>
    <t>НАПИТКИ</t>
  </si>
  <si>
    <t>Капучино</t>
  </si>
  <si>
    <t>1 чайник</t>
  </si>
  <si>
    <t>Чай заварной в ассортименте</t>
  </si>
  <si>
    <t>Дата проведения: "   "                      2022</t>
  </si>
  <si>
    <t>Морс ягодный</t>
  </si>
  <si>
    <t>Сметанно-карамельный</t>
  </si>
  <si>
    <t>Сметанно-ягодный</t>
  </si>
  <si>
    <t>Морковный</t>
  </si>
  <si>
    <t>Фисташка-малина</t>
  </si>
  <si>
    <t>Тирамису</t>
  </si>
  <si>
    <t>Красный бархат</t>
  </si>
  <si>
    <t>Пломбир</t>
  </si>
  <si>
    <t>Три шоколада</t>
  </si>
  <si>
    <t xml:space="preserve">Эстархази </t>
  </si>
  <si>
    <t xml:space="preserve"> цена</t>
  </si>
  <si>
    <r>
      <t xml:space="preserve">Дата утверждения ассортимента блюд в меню: </t>
    </r>
    <r>
      <rPr>
        <b/>
        <sz val="16"/>
        <color rgb="FFC00000"/>
        <rFont val="Times New Roman"/>
        <family val="1"/>
        <charset val="204"/>
      </rPr>
      <t>за 30 дней до мероприятия</t>
    </r>
  </si>
  <si>
    <r>
      <rPr>
        <b/>
        <sz val="16"/>
        <rFont val="Times New Roman"/>
        <family val="1"/>
        <charset val="204"/>
      </rPr>
      <t>Дата утверждение кол-ва гостей:</t>
    </r>
    <r>
      <rPr>
        <b/>
        <sz val="16"/>
        <color rgb="FFC00000"/>
        <rFont val="Times New Roman"/>
        <family val="1"/>
        <charset val="204"/>
      </rPr>
      <t xml:space="preserve"> за 5 дней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</si>
</sst>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2" x14ac:knownFonts="1">
    <font>
      <sz val="10"/>
      <name val="Arial"/>
    </font>
    <font>
      <sz val="10"/>
      <name val="Helv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i/>
      <sz val="18"/>
      <name val="Times New Roman"/>
      <family val="1"/>
      <charset val="204"/>
    </font>
    <font>
      <b/>
      <sz val="2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Arial"/>
      <family val="2"/>
      <charset val="204"/>
    </font>
    <font>
      <i/>
      <sz val="14"/>
      <name val="Arial"/>
      <family val="2"/>
      <charset val="204"/>
    </font>
    <font>
      <i/>
      <sz val="14"/>
      <color indexed="60"/>
      <name val="Arial"/>
      <family val="2"/>
      <charset val="204"/>
    </font>
    <font>
      <b/>
      <sz val="12"/>
      <name val="Arial"/>
      <family val="2"/>
      <charset val="204"/>
    </font>
    <font>
      <sz val="20"/>
      <name val="Arial"/>
      <family val="2"/>
      <charset val="204"/>
    </font>
    <font>
      <sz val="22"/>
      <name val="Arial"/>
      <family val="2"/>
      <charset val="204"/>
    </font>
    <font>
      <b/>
      <i/>
      <sz val="18"/>
      <color indexed="8"/>
      <name val="Times New Roman"/>
      <family val="1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i/>
      <sz val="14"/>
      <name val="Arial"/>
      <family val="2"/>
      <charset val="204"/>
    </font>
    <font>
      <sz val="14"/>
      <name val="Arial"/>
      <family val="2"/>
      <charset val="204"/>
    </font>
    <font>
      <b/>
      <sz val="14"/>
      <color rgb="FFC00000"/>
      <name val="Times New Roman"/>
      <family val="1"/>
      <charset val="204"/>
    </font>
    <font>
      <b/>
      <sz val="16"/>
      <color rgb="FFC00000"/>
      <name val="Times New Roman"/>
      <family val="1"/>
      <charset val="204"/>
    </font>
    <font>
      <b/>
      <sz val="18"/>
      <color rgb="FFC00000"/>
      <name val="Times New Roman"/>
      <family val="1"/>
      <charset val="204"/>
    </font>
    <font>
      <b/>
      <sz val="12"/>
      <color rgb="FFC00000"/>
      <name val="Arial"/>
      <family val="2"/>
      <charset val="204"/>
    </font>
    <font>
      <b/>
      <sz val="10"/>
      <color rgb="FFC00000"/>
      <name val="Times New Roman"/>
      <family val="1"/>
      <charset val="204"/>
    </font>
    <font>
      <b/>
      <sz val="10"/>
      <color rgb="FFC00000"/>
      <name val="Arial"/>
      <family val="2"/>
      <charset val="204"/>
    </font>
    <font>
      <b/>
      <sz val="10"/>
      <color rgb="FFC00000"/>
      <name val="Helv"/>
    </font>
    <font>
      <b/>
      <i/>
      <sz val="18"/>
      <color rgb="FFC00000"/>
      <name val="Times New Roman"/>
      <family val="1"/>
      <charset val="204"/>
    </font>
    <font>
      <b/>
      <sz val="16"/>
      <color rgb="FFC00000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C7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EECE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59">
    <xf numFmtId="0" fontId="0" fillId="0" borderId="0" xfId="0"/>
    <xf numFmtId="0" fontId="0" fillId="0" borderId="0" xfId="0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right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9" fillId="0" borderId="0" xfId="0" applyFont="1" applyAlignment="1">
      <alignment horizontal="right" vertical="center" wrapText="1"/>
    </xf>
    <xf numFmtId="0" fontId="15" fillId="4" borderId="1" xfId="0" applyFont="1" applyFill="1" applyBorder="1" applyAlignment="1">
      <alignment vertical="center" wrapText="1"/>
    </xf>
    <xf numFmtId="0" fontId="5" fillId="0" borderId="0" xfId="0" applyFont="1" applyFill="1" applyBorder="1"/>
    <xf numFmtId="0" fontId="5" fillId="0" borderId="3" xfId="0" applyFont="1" applyFill="1" applyBorder="1"/>
    <xf numFmtId="0" fontId="23" fillId="0" borderId="0" xfId="0" applyFont="1" applyFill="1"/>
    <xf numFmtId="0" fontId="23" fillId="0" borderId="0" xfId="0" applyFont="1" applyFill="1" applyBorder="1"/>
    <xf numFmtId="0" fontId="0" fillId="0" borderId="0" xfId="0" applyFill="1" applyBorder="1"/>
    <xf numFmtId="0" fontId="0" fillId="0" borderId="0" xfId="0" applyFill="1"/>
    <xf numFmtId="0" fontId="23" fillId="4" borderId="0" xfId="0" applyFont="1" applyFill="1"/>
    <xf numFmtId="0" fontId="23" fillId="4" borderId="0" xfId="0" applyFont="1" applyFill="1" applyBorder="1"/>
    <xf numFmtId="0" fontId="23" fillId="4" borderId="0" xfId="0" applyFont="1" applyFill="1" applyAlignment="1">
      <alignment horizontal="left"/>
    </xf>
    <xf numFmtId="0" fontId="0" fillId="4" borderId="0" xfId="0" applyFill="1" applyBorder="1"/>
    <xf numFmtId="0" fontId="0" fillId="4" borderId="0" xfId="0" applyFill="1"/>
    <xf numFmtId="0" fontId="27" fillId="4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12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22" fillId="0" borderId="0" xfId="0" applyFont="1" applyAlignment="1">
      <alignment wrapText="1"/>
    </xf>
    <xf numFmtId="0" fontId="11" fillId="0" borderId="1" xfId="0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164" fontId="11" fillId="0" borderId="1" xfId="0" applyNumberFormat="1" applyFont="1" applyFill="1" applyBorder="1" applyAlignment="1">
      <alignment horizontal="right" vertical="center" wrapText="1"/>
    </xf>
    <xf numFmtId="0" fontId="29" fillId="0" borderId="0" xfId="0" applyFont="1" applyAlignment="1">
      <alignment vertical="center" wrapText="1"/>
    </xf>
    <xf numFmtId="0" fontId="8" fillId="10" borderId="1" xfId="0" applyFont="1" applyFill="1" applyBorder="1" applyAlignment="1">
      <alignment horizontal="right" vertical="center" wrapText="1"/>
    </xf>
    <xf numFmtId="0" fontId="16" fillId="4" borderId="1" xfId="0" applyFont="1" applyFill="1" applyBorder="1" applyAlignment="1">
      <alignment vertical="center" wrapText="1"/>
    </xf>
    <xf numFmtId="0" fontId="7" fillId="11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vertical="center" wrapText="1"/>
    </xf>
    <xf numFmtId="3" fontId="15" fillId="4" borderId="1" xfId="0" applyNumberFormat="1" applyFont="1" applyFill="1" applyBorder="1" applyAlignment="1">
      <alignment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11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49" fontId="19" fillId="0" borderId="6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right" wrapText="1"/>
    </xf>
    <xf numFmtId="0" fontId="8" fillId="0" borderId="0" xfId="0" applyFont="1" applyBorder="1" applyAlignment="1">
      <alignment wrapText="1"/>
    </xf>
    <xf numFmtId="0" fontId="11" fillId="0" borderId="0" xfId="0" applyFont="1" applyFill="1" applyBorder="1"/>
    <xf numFmtId="0" fontId="8" fillId="0" borderId="0" xfId="0" applyFont="1" applyFill="1" applyBorder="1" applyAlignment="1">
      <alignment wrapText="1"/>
    </xf>
    <xf numFmtId="49" fontId="9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30" fillId="0" borderId="0" xfId="0" applyFont="1"/>
    <xf numFmtId="49" fontId="7" fillId="11" borderId="1" xfId="0" applyNumberFormat="1" applyFont="1" applyFill="1" applyBorder="1" applyAlignment="1">
      <alignment horizontal="center" vertical="center" wrapText="1"/>
    </xf>
    <xf numFmtId="0" fontId="7" fillId="11" borderId="1" xfId="0" applyNumberFormat="1" applyFont="1" applyFill="1" applyBorder="1" applyAlignment="1">
      <alignment horizontal="center" vertical="center" wrapText="1"/>
    </xf>
    <xf numFmtId="49" fontId="8" fillId="11" borderId="1" xfId="0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/>
    </xf>
    <xf numFmtId="0" fontId="11" fillId="0" borderId="1" xfId="1" applyFont="1" applyFill="1" applyBorder="1" applyAlignment="1">
      <alignment vertical="center" wrapText="1"/>
    </xf>
    <xf numFmtId="0" fontId="31" fillId="4" borderId="0" xfId="0" applyFont="1" applyFill="1"/>
    <xf numFmtId="0" fontId="7" fillId="10" borderId="1" xfId="0" applyFont="1" applyFill="1" applyBorder="1" applyAlignment="1">
      <alignment horizontal="right" vertical="center" wrapText="1"/>
    </xf>
    <xf numFmtId="0" fontId="13" fillId="3" borderId="1" xfId="0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1" fontId="10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 shrinkToFit="1"/>
    </xf>
    <xf numFmtId="0" fontId="10" fillId="5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21" fillId="0" borderId="8" xfId="0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vertical="center" wrapText="1"/>
    </xf>
    <xf numFmtId="0" fontId="38" fillId="0" borderId="0" xfId="0" applyFont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5" fillId="0" borderId="0" xfId="0" applyFont="1"/>
    <xf numFmtId="0" fontId="36" fillId="0" borderId="0" xfId="0" applyFont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wrapText="1"/>
    </xf>
    <xf numFmtId="0" fontId="33" fillId="0" borderId="0" xfId="0" applyFont="1" applyFill="1" applyBorder="1" applyAlignment="1">
      <alignment horizontal="center" wrapText="1"/>
    </xf>
    <xf numFmtId="0" fontId="33" fillId="0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 wrapText="1"/>
    </xf>
    <xf numFmtId="0" fontId="33" fillId="0" borderId="0" xfId="0" applyFont="1" applyFill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4" fillId="0" borderId="0" xfId="0" applyFont="1" applyFill="1" applyAlignment="1">
      <alignment horizontal="center" vertical="center" wrapText="1"/>
    </xf>
    <xf numFmtId="0" fontId="33" fillId="0" borderId="0" xfId="0" applyFont="1" applyFill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9" fillId="0" borderId="0" xfId="0" applyFont="1" applyFill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wrapText="1"/>
    </xf>
    <xf numFmtId="0" fontId="41" fillId="0" borderId="0" xfId="0" applyFont="1" applyAlignment="1">
      <alignment horizontal="center" wrapText="1"/>
    </xf>
    <xf numFmtId="0" fontId="38" fillId="0" borderId="0" xfId="0" applyFont="1" applyFill="1" applyAlignment="1">
      <alignment horizontal="center" vertical="center"/>
    </xf>
    <xf numFmtId="0" fontId="38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7" fillId="9" borderId="4" xfId="0" applyFont="1" applyFill="1" applyBorder="1" applyAlignment="1">
      <alignment horizontal="left" vertical="center" wrapText="1"/>
    </xf>
    <xf numFmtId="0" fontId="7" fillId="9" borderId="2" xfId="0" applyFont="1" applyFill="1" applyBorder="1" applyAlignment="1">
      <alignment horizontal="left" vertical="center" wrapText="1"/>
    </xf>
    <xf numFmtId="0" fontId="34" fillId="9" borderId="4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15" fillId="9" borderId="4" xfId="0" applyFont="1" applyFill="1" applyBorder="1" applyAlignment="1">
      <alignment horizontal="center" vertical="center" wrapText="1"/>
    </xf>
    <xf numFmtId="0" fontId="15" fillId="9" borderId="3" xfId="0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right" vertical="center" wrapText="1"/>
    </xf>
    <xf numFmtId="0" fontId="20" fillId="0" borderId="2" xfId="0" applyFont="1" applyBorder="1" applyAlignment="1">
      <alignment horizontal="right" vertical="center" wrapText="1"/>
    </xf>
    <xf numFmtId="0" fontId="7" fillId="9" borderId="4" xfId="0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32" fillId="0" borderId="4" xfId="0" applyFont="1" applyBorder="1" applyAlignment="1"/>
    <xf numFmtId="0" fontId="32" fillId="0" borderId="3" xfId="0" applyFont="1" applyBorder="1" applyAlignment="1"/>
    <xf numFmtId="0" fontId="32" fillId="0" borderId="2" xfId="0" applyFont="1" applyBorder="1" applyAlignment="1"/>
    <xf numFmtId="0" fontId="32" fillId="0" borderId="1" xfId="0" applyFont="1" applyBorder="1" applyAlignment="1"/>
    <xf numFmtId="0" fontId="8" fillId="9" borderId="1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top" wrapText="1"/>
    </xf>
    <xf numFmtId="0" fontId="18" fillId="4" borderId="0" xfId="0" applyFont="1" applyFill="1" applyBorder="1" applyAlignment="1">
      <alignment horizontal="center" vertical="top" wrapText="1"/>
    </xf>
    <xf numFmtId="0" fontId="18" fillId="4" borderId="0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left"/>
    </xf>
    <xf numFmtId="0" fontId="24" fillId="4" borderId="0" xfId="0" applyFont="1" applyFill="1" applyBorder="1" applyAlignment="1">
      <alignment horizontal="left"/>
    </xf>
    <xf numFmtId="0" fontId="25" fillId="8" borderId="1" xfId="0" applyFont="1" applyFill="1" applyBorder="1" applyAlignment="1">
      <alignment horizontal="center" vertical="center" wrapText="1"/>
    </xf>
    <xf numFmtId="0" fontId="26" fillId="8" borderId="1" xfId="0" applyFont="1" applyFill="1" applyBorder="1" applyAlignment="1">
      <alignment horizontal="center"/>
    </xf>
    <xf numFmtId="0" fontId="27" fillId="7" borderId="1" xfId="0" applyFont="1" applyFill="1" applyBorder="1" applyAlignment="1">
      <alignment horizontal="center" vertical="center"/>
    </xf>
    <xf numFmtId="0" fontId="23" fillId="4" borderId="0" xfId="0" applyFont="1" applyFill="1" applyAlignment="1">
      <alignment horizontal="left"/>
    </xf>
    <xf numFmtId="0" fontId="28" fillId="6" borderId="1" xfId="0" applyFont="1" applyFill="1" applyBorder="1" applyAlignment="1">
      <alignment horizontal="center" vertical="center"/>
    </xf>
  </cellXfs>
  <cellStyles count="3">
    <cellStyle name="0,0_x000d__x000a_NA_x000d__x000a_" xfId="1"/>
    <cellStyle name="Обычный" xfId="0" builtinId="0"/>
    <cellStyle name="Обычный 2" xfId="2"/>
  </cellStyles>
  <dxfs count="0"/>
  <tableStyles count="0" defaultTableStyle="TableStyleMedium2" defaultPivotStyle="PivotStyleLight16"/>
  <colors>
    <mruColors>
      <color rgb="FFFFFF99"/>
      <color rgb="FFEEECE1"/>
      <color rgb="FFB8CCE4"/>
      <color rgb="FFFFCCFF"/>
      <color rgb="FFFFCC99"/>
      <color rgb="FFFFCC66"/>
      <color rgb="FFFFFC75"/>
      <color rgb="FFCCFFCC"/>
      <color rgb="FF33CCCC"/>
      <color rgb="FF7DDD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785813</xdr:colOff>
      <xdr:row>2</xdr:row>
      <xdr:rowOff>156480</xdr:rowOff>
    </xdr:from>
    <xdr:to>
      <xdr:col>6</xdr:col>
      <xdr:colOff>702468</xdr:colOff>
      <xdr:row>9</xdr:row>
      <xdr:rowOff>254168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67863" y="727980"/>
          <a:ext cx="4555330" cy="22312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485775</xdr:colOff>
      <xdr:row>1</xdr:row>
      <xdr:rowOff>28575</xdr:rowOff>
    </xdr:from>
    <xdr:to>
      <xdr:col>6</xdr:col>
      <xdr:colOff>452887</xdr:colOff>
      <xdr:row>6</xdr:row>
      <xdr:rowOff>194883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1075" y="304800"/>
          <a:ext cx="3319912" cy="15760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H137"/>
  <sheetViews>
    <sheetView tabSelected="1" view="pageBreakPreview" topLeftCell="B1" zoomScale="80" zoomScaleNormal="100" zoomScaleSheetLayoutView="80" workbookViewId="0">
      <selection activeCell="A13" sqref="A13:G13"/>
    </sheetView>
  </sheetViews>
  <sheetFormatPr defaultRowHeight="14.25" x14ac:dyDescent="0.2"/>
  <cols>
    <col min="1" max="1" width="11.85546875" style="72" hidden="1" customWidth="1"/>
    <col min="2" max="2" width="118.7109375" customWidth="1"/>
    <col min="3" max="3" width="17.42578125" customWidth="1"/>
    <col min="4" max="4" width="17.7109375" customWidth="1"/>
    <col min="5" max="5" width="17.85546875" customWidth="1"/>
    <col min="6" max="6" width="14.140625" style="102" customWidth="1"/>
    <col min="7" max="7" width="20.28515625" customWidth="1"/>
    <col min="8" max="8" width="20.7109375" style="122" customWidth="1"/>
  </cols>
  <sheetData>
    <row r="1" spans="1:8" s="44" customFormat="1" ht="23.25" customHeight="1" x14ac:dyDescent="0.2">
      <c r="A1" s="97"/>
      <c r="B1" s="98"/>
      <c r="C1" s="138" t="s">
        <v>82</v>
      </c>
      <c r="D1" s="138"/>
      <c r="E1" s="138"/>
      <c r="F1" s="138"/>
      <c r="G1" s="139"/>
      <c r="H1" s="103"/>
    </row>
    <row r="2" spans="1:8" s="6" customFormat="1" ht="21.75" customHeight="1" x14ac:dyDescent="0.2">
      <c r="A2" s="140" t="s">
        <v>223</v>
      </c>
      <c r="B2" s="141"/>
      <c r="C2" s="142"/>
      <c r="D2" s="142"/>
      <c r="E2" s="142"/>
      <c r="F2" s="142"/>
      <c r="G2" s="142"/>
      <c r="H2" s="104"/>
    </row>
    <row r="3" spans="1:8" s="6" customFormat="1" ht="21.75" customHeight="1" x14ac:dyDescent="0.2">
      <c r="A3" s="140" t="s">
        <v>10</v>
      </c>
      <c r="B3" s="141"/>
      <c r="C3" s="142"/>
      <c r="D3" s="142"/>
      <c r="E3" s="142"/>
      <c r="F3" s="142"/>
      <c r="G3" s="142"/>
      <c r="H3" s="104"/>
    </row>
    <row r="4" spans="1:8" s="6" customFormat="1" ht="21" customHeight="1" x14ac:dyDescent="0.2">
      <c r="A4" s="140" t="s">
        <v>11</v>
      </c>
      <c r="B4" s="141"/>
      <c r="C4" s="142"/>
      <c r="D4" s="142"/>
      <c r="E4" s="142"/>
      <c r="F4" s="142"/>
      <c r="G4" s="142"/>
      <c r="H4" s="104"/>
    </row>
    <row r="5" spans="1:8" s="6" customFormat="1" ht="24" customHeight="1" x14ac:dyDescent="0.2">
      <c r="A5" s="140" t="s">
        <v>12</v>
      </c>
      <c r="B5" s="141"/>
      <c r="C5" s="142"/>
      <c r="D5" s="142"/>
      <c r="E5" s="142"/>
      <c r="F5" s="142"/>
      <c r="G5" s="142"/>
      <c r="H5" s="104"/>
    </row>
    <row r="6" spans="1:8" s="6" customFormat="1" ht="21" customHeight="1" x14ac:dyDescent="0.2">
      <c r="A6" s="140" t="s">
        <v>13</v>
      </c>
      <c r="B6" s="141"/>
      <c r="C6" s="142"/>
      <c r="D6" s="142"/>
      <c r="E6" s="142"/>
      <c r="F6" s="142"/>
      <c r="G6" s="142"/>
      <c r="H6" s="104"/>
    </row>
    <row r="7" spans="1:8" s="6" customFormat="1" ht="23.25" customHeight="1" x14ac:dyDescent="0.2">
      <c r="A7" s="140" t="s">
        <v>15</v>
      </c>
      <c r="B7" s="141"/>
      <c r="C7" s="142"/>
      <c r="D7" s="142"/>
      <c r="E7" s="142"/>
      <c r="F7" s="142"/>
      <c r="G7" s="142"/>
      <c r="H7" s="104"/>
    </row>
    <row r="8" spans="1:8" s="6" customFormat="1" ht="21" customHeight="1" x14ac:dyDescent="0.2">
      <c r="A8" s="140" t="s">
        <v>14</v>
      </c>
      <c r="B8" s="141"/>
      <c r="C8" s="142"/>
      <c r="D8" s="142"/>
      <c r="E8" s="142"/>
      <c r="F8" s="142"/>
      <c r="G8" s="142"/>
      <c r="H8" s="104"/>
    </row>
    <row r="9" spans="1:8" s="6" customFormat="1" ht="21.75" customHeight="1" x14ac:dyDescent="0.2">
      <c r="A9" s="125" t="s">
        <v>84</v>
      </c>
      <c r="B9" s="126"/>
      <c r="C9" s="142"/>
      <c r="D9" s="142"/>
      <c r="E9" s="142"/>
      <c r="F9" s="142"/>
      <c r="G9" s="142"/>
      <c r="H9" s="104"/>
    </row>
    <row r="10" spans="1:8" s="6" customFormat="1" ht="21.75" customHeight="1" x14ac:dyDescent="0.2">
      <c r="A10" s="125" t="s">
        <v>79</v>
      </c>
      <c r="B10" s="126"/>
      <c r="C10" s="142"/>
      <c r="D10" s="142"/>
      <c r="E10" s="142"/>
      <c r="F10" s="142"/>
      <c r="G10" s="142"/>
      <c r="H10" s="104"/>
    </row>
    <row r="11" spans="1:8" s="6" customFormat="1" ht="24.75" customHeight="1" x14ac:dyDescent="0.2">
      <c r="A11" s="125" t="s">
        <v>235</v>
      </c>
      <c r="B11" s="126"/>
      <c r="C11" s="142"/>
      <c r="D11" s="142"/>
      <c r="E11" s="142"/>
      <c r="F11" s="142"/>
      <c r="G11" s="142"/>
      <c r="H11" s="104"/>
    </row>
    <row r="12" spans="1:8" s="6" customFormat="1" ht="21.75" customHeight="1" x14ac:dyDescent="0.2">
      <c r="A12" s="127" t="s">
        <v>236</v>
      </c>
      <c r="B12" s="126"/>
      <c r="C12" s="142"/>
      <c r="D12" s="142"/>
      <c r="E12" s="142"/>
      <c r="F12" s="142"/>
      <c r="G12" s="142"/>
      <c r="H12" s="104"/>
    </row>
    <row r="13" spans="1:8" s="12" customFormat="1" ht="27.75" customHeight="1" x14ac:dyDescent="0.2">
      <c r="A13" s="130" t="s">
        <v>97</v>
      </c>
      <c r="B13" s="130"/>
      <c r="C13" s="130"/>
      <c r="D13" s="130"/>
      <c r="E13" s="130"/>
      <c r="F13" s="130"/>
      <c r="G13" s="130"/>
      <c r="H13" s="105"/>
    </row>
    <row r="14" spans="1:8" s="13" customFormat="1" ht="19.5" customHeight="1" x14ac:dyDescent="0.2">
      <c r="A14" s="136" t="s">
        <v>0</v>
      </c>
      <c r="B14" s="136"/>
      <c r="C14" s="85" t="s">
        <v>6</v>
      </c>
      <c r="D14" s="86" t="s">
        <v>234</v>
      </c>
      <c r="E14" s="92" t="s">
        <v>7</v>
      </c>
      <c r="F14" s="92" t="s">
        <v>81</v>
      </c>
      <c r="G14" s="92" t="s">
        <v>8</v>
      </c>
      <c r="H14" s="106"/>
    </row>
    <row r="15" spans="1:8" s="13" customFormat="1" ht="19.5" customHeight="1" x14ac:dyDescent="0.2">
      <c r="A15" s="137" t="s">
        <v>1</v>
      </c>
      <c r="B15" s="137"/>
      <c r="C15" s="87" t="s">
        <v>2</v>
      </c>
      <c r="D15" s="87" t="s">
        <v>3</v>
      </c>
      <c r="E15" s="93" t="s">
        <v>4</v>
      </c>
      <c r="F15" s="93" t="s">
        <v>7</v>
      </c>
      <c r="G15" s="93" t="s">
        <v>3</v>
      </c>
      <c r="H15" s="106"/>
    </row>
    <row r="16" spans="1:8" s="66" customFormat="1" ht="20.25" x14ac:dyDescent="0.3">
      <c r="A16" s="73"/>
      <c r="B16" s="60" t="s">
        <v>217</v>
      </c>
      <c r="C16" s="60"/>
      <c r="D16" s="60"/>
      <c r="E16" s="60"/>
      <c r="F16" s="94"/>
      <c r="G16" s="74"/>
      <c r="H16" s="107"/>
    </row>
    <row r="17" spans="1:8" s="29" customFormat="1" ht="18.75" x14ac:dyDescent="0.3">
      <c r="A17" s="11" t="s">
        <v>98</v>
      </c>
      <c r="B17" s="36" t="s">
        <v>110</v>
      </c>
      <c r="C17" s="36">
        <v>40</v>
      </c>
      <c r="D17" s="37">
        <v>50</v>
      </c>
      <c r="E17" s="36"/>
      <c r="F17" s="91"/>
      <c r="G17" s="5">
        <f t="shared" ref="G17:G80" si="0">SUM(E17*D17)</f>
        <v>0</v>
      </c>
      <c r="H17" s="108"/>
    </row>
    <row r="18" spans="1:8" s="67" customFormat="1" ht="18.75" x14ac:dyDescent="0.3">
      <c r="A18" s="11" t="s">
        <v>100</v>
      </c>
      <c r="B18" s="36" t="s">
        <v>111</v>
      </c>
      <c r="C18" s="36">
        <v>40</v>
      </c>
      <c r="D18" s="37">
        <v>60</v>
      </c>
      <c r="E18" s="36"/>
      <c r="F18" s="91"/>
      <c r="G18" s="5">
        <f t="shared" si="0"/>
        <v>0</v>
      </c>
      <c r="H18" s="109"/>
    </row>
    <row r="19" spans="1:8" s="29" customFormat="1" ht="18.75" x14ac:dyDescent="0.3">
      <c r="A19" s="11" t="s">
        <v>102</v>
      </c>
      <c r="B19" s="36" t="s">
        <v>107</v>
      </c>
      <c r="C19" s="36">
        <v>40</v>
      </c>
      <c r="D19" s="37">
        <v>60</v>
      </c>
      <c r="E19" s="36"/>
      <c r="F19" s="91"/>
      <c r="G19" s="5">
        <f t="shared" si="0"/>
        <v>0</v>
      </c>
      <c r="H19" s="108"/>
    </row>
    <row r="20" spans="1:8" s="29" customFormat="1" ht="18.75" x14ac:dyDescent="0.3">
      <c r="A20" s="11" t="s">
        <v>103</v>
      </c>
      <c r="B20" s="36" t="s">
        <v>109</v>
      </c>
      <c r="C20" s="36">
        <v>40</v>
      </c>
      <c r="D20" s="37">
        <v>60</v>
      </c>
      <c r="E20" s="36"/>
      <c r="F20" s="91"/>
      <c r="G20" s="5">
        <f t="shared" si="0"/>
        <v>0</v>
      </c>
      <c r="H20" s="108"/>
    </row>
    <row r="21" spans="1:8" s="29" customFormat="1" ht="18.75" x14ac:dyDescent="0.3">
      <c r="A21" s="11" t="s">
        <v>105</v>
      </c>
      <c r="B21" s="36" t="s">
        <v>106</v>
      </c>
      <c r="C21" s="36">
        <v>40</v>
      </c>
      <c r="D21" s="37">
        <v>60</v>
      </c>
      <c r="E21" s="36"/>
      <c r="F21" s="91"/>
      <c r="G21" s="5">
        <f t="shared" si="0"/>
        <v>0</v>
      </c>
      <c r="H21" s="108"/>
    </row>
    <row r="22" spans="1:8" s="29" customFormat="1" ht="18.75" x14ac:dyDescent="0.3">
      <c r="A22" s="11"/>
      <c r="B22" s="36" t="s">
        <v>104</v>
      </c>
      <c r="C22" s="36">
        <v>40</v>
      </c>
      <c r="D22" s="37">
        <v>80</v>
      </c>
      <c r="E22" s="36"/>
      <c r="F22" s="91"/>
      <c r="G22" s="5">
        <f t="shared" si="0"/>
        <v>0</v>
      </c>
      <c r="H22" s="108"/>
    </row>
    <row r="23" spans="1:8" s="29" customFormat="1" ht="18.75" x14ac:dyDescent="0.3">
      <c r="A23" s="11"/>
      <c r="B23" s="36" t="s">
        <v>101</v>
      </c>
      <c r="C23" s="36">
        <v>40</v>
      </c>
      <c r="D23" s="37">
        <v>80</v>
      </c>
      <c r="E23" s="36"/>
      <c r="F23" s="91"/>
      <c r="G23" s="5">
        <f t="shared" si="0"/>
        <v>0</v>
      </c>
      <c r="H23" s="108"/>
    </row>
    <row r="24" spans="1:8" s="29" customFormat="1" ht="18.75" x14ac:dyDescent="0.3">
      <c r="A24" s="11"/>
      <c r="B24" s="36" t="s">
        <v>99</v>
      </c>
      <c r="C24" s="36">
        <v>40</v>
      </c>
      <c r="D24" s="37">
        <v>120</v>
      </c>
      <c r="E24" s="36"/>
      <c r="F24" s="91"/>
      <c r="G24" s="5">
        <f t="shared" si="0"/>
        <v>0</v>
      </c>
      <c r="H24" s="108"/>
    </row>
    <row r="25" spans="1:8" s="29" customFormat="1" ht="18.75" x14ac:dyDescent="0.3">
      <c r="A25" s="11" t="s">
        <v>137</v>
      </c>
      <c r="B25" s="36" t="s">
        <v>194</v>
      </c>
      <c r="C25" s="36">
        <v>50</v>
      </c>
      <c r="D25" s="37">
        <v>120</v>
      </c>
      <c r="E25" s="36"/>
      <c r="F25" s="90"/>
      <c r="G25" s="5">
        <f t="shared" si="0"/>
        <v>0</v>
      </c>
      <c r="H25" s="108"/>
    </row>
    <row r="26" spans="1:8" s="29" customFormat="1" ht="18.75" x14ac:dyDescent="0.3">
      <c r="A26" s="11" t="s">
        <v>87</v>
      </c>
      <c r="B26" s="36" t="s">
        <v>140</v>
      </c>
      <c r="C26" s="36">
        <v>50</v>
      </c>
      <c r="D26" s="37">
        <v>220</v>
      </c>
      <c r="E26" s="36"/>
      <c r="F26" s="90"/>
      <c r="G26" s="5">
        <f t="shared" si="0"/>
        <v>0</v>
      </c>
      <c r="H26" s="108"/>
    </row>
    <row r="27" spans="1:8" s="29" customFormat="1" ht="20.25" x14ac:dyDescent="0.3">
      <c r="A27" s="75"/>
      <c r="B27" s="60" t="s">
        <v>112</v>
      </c>
      <c r="C27" s="60"/>
      <c r="D27" s="60"/>
      <c r="E27" s="79"/>
      <c r="F27" s="79"/>
      <c r="G27" s="79"/>
      <c r="H27" s="108"/>
    </row>
    <row r="28" spans="1:8" s="29" customFormat="1" ht="18.75" x14ac:dyDescent="0.3">
      <c r="A28" s="11" t="s">
        <v>113</v>
      </c>
      <c r="B28" s="36" t="s">
        <v>121</v>
      </c>
      <c r="C28" s="36">
        <v>30</v>
      </c>
      <c r="D28" s="37">
        <v>50</v>
      </c>
      <c r="E28" s="36"/>
      <c r="F28" s="91"/>
      <c r="G28" s="5">
        <f t="shared" si="0"/>
        <v>0</v>
      </c>
      <c r="H28" s="108"/>
    </row>
    <row r="29" spans="1:8" s="66" customFormat="1" ht="20.25" x14ac:dyDescent="0.3">
      <c r="A29" s="11" t="s">
        <v>115</v>
      </c>
      <c r="B29" s="36" t="s">
        <v>123</v>
      </c>
      <c r="C29" s="36">
        <v>30</v>
      </c>
      <c r="D29" s="37">
        <v>50</v>
      </c>
      <c r="E29" s="36"/>
      <c r="F29" s="91"/>
      <c r="G29" s="5">
        <f t="shared" si="0"/>
        <v>0</v>
      </c>
      <c r="H29" s="107"/>
    </row>
    <row r="30" spans="1:8" s="29" customFormat="1" ht="18.75" x14ac:dyDescent="0.3">
      <c r="A30" s="11" t="s">
        <v>117</v>
      </c>
      <c r="B30" s="36" t="s">
        <v>126</v>
      </c>
      <c r="C30" s="36">
        <v>30</v>
      </c>
      <c r="D30" s="37">
        <v>50</v>
      </c>
      <c r="E30" s="36"/>
      <c r="F30" s="91"/>
      <c r="G30" s="5">
        <f t="shared" si="0"/>
        <v>0</v>
      </c>
      <c r="H30" s="108"/>
    </row>
    <row r="31" spans="1:8" s="29" customFormat="1" ht="18.75" x14ac:dyDescent="0.3">
      <c r="A31" s="11" t="s">
        <v>118</v>
      </c>
      <c r="B31" s="36" t="s">
        <v>127</v>
      </c>
      <c r="C31" s="36">
        <v>30</v>
      </c>
      <c r="D31" s="37">
        <v>50</v>
      </c>
      <c r="E31" s="36"/>
      <c r="F31" s="91"/>
      <c r="G31" s="5">
        <f t="shared" si="0"/>
        <v>0</v>
      </c>
      <c r="H31" s="108"/>
    </row>
    <row r="32" spans="1:8" s="29" customFormat="1" ht="18.75" x14ac:dyDescent="0.3">
      <c r="A32" s="11" t="s">
        <v>120</v>
      </c>
      <c r="B32" s="36" t="s">
        <v>128</v>
      </c>
      <c r="C32" s="36">
        <v>30</v>
      </c>
      <c r="D32" s="37">
        <v>50</v>
      </c>
      <c r="E32" s="36"/>
      <c r="F32" s="91"/>
      <c r="G32" s="5">
        <f t="shared" si="0"/>
        <v>0</v>
      </c>
      <c r="H32" s="108"/>
    </row>
    <row r="33" spans="1:8" s="29" customFormat="1" ht="18.75" x14ac:dyDescent="0.3">
      <c r="A33" s="11" t="s">
        <v>122</v>
      </c>
      <c r="B33" s="36" t="s">
        <v>129</v>
      </c>
      <c r="C33" s="36">
        <v>30</v>
      </c>
      <c r="D33" s="37">
        <v>50</v>
      </c>
      <c r="E33" s="36"/>
      <c r="F33" s="91"/>
      <c r="G33" s="5">
        <f t="shared" si="0"/>
        <v>0</v>
      </c>
      <c r="H33" s="108"/>
    </row>
    <row r="34" spans="1:8" s="29" customFormat="1" ht="18.75" x14ac:dyDescent="0.3">
      <c r="A34" s="11" t="s">
        <v>124</v>
      </c>
      <c r="B34" s="36" t="s">
        <v>130</v>
      </c>
      <c r="C34" s="36">
        <v>30</v>
      </c>
      <c r="D34" s="37">
        <v>50</v>
      </c>
      <c r="E34" s="36"/>
      <c r="F34" s="91"/>
      <c r="G34" s="5">
        <f t="shared" si="0"/>
        <v>0</v>
      </c>
      <c r="H34" s="108"/>
    </row>
    <row r="35" spans="1:8" s="29" customFormat="1" ht="18.75" x14ac:dyDescent="0.3">
      <c r="A35" s="11"/>
      <c r="B35" s="36" t="s">
        <v>119</v>
      </c>
      <c r="C35" s="36">
        <v>30</v>
      </c>
      <c r="D35" s="37">
        <v>50</v>
      </c>
      <c r="E35" s="36"/>
      <c r="F35" s="91"/>
      <c r="G35" s="5">
        <f t="shared" si="0"/>
        <v>0</v>
      </c>
      <c r="H35" s="108"/>
    </row>
    <row r="36" spans="1:8" s="29" customFormat="1" ht="18.75" x14ac:dyDescent="0.3">
      <c r="A36" s="11"/>
      <c r="B36" s="36" t="s">
        <v>125</v>
      </c>
      <c r="C36" s="36">
        <v>30</v>
      </c>
      <c r="D36" s="37">
        <v>60</v>
      </c>
      <c r="E36" s="36"/>
      <c r="F36" s="91"/>
      <c r="G36" s="5">
        <f t="shared" si="0"/>
        <v>0</v>
      </c>
      <c r="H36" s="108"/>
    </row>
    <row r="37" spans="1:8" s="29" customFormat="1" ht="18.75" x14ac:dyDescent="0.3">
      <c r="A37" s="11"/>
      <c r="B37" s="36" t="s">
        <v>114</v>
      </c>
      <c r="C37" s="36">
        <v>30</v>
      </c>
      <c r="D37" s="37">
        <v>60</v>
      </c>
      <c r="E37" s="36"/>
      <c r="F37" s="91"/>
      <c r="G37" s="5">
        <f t="shared" si="0"/>
        <v>0</v>
      </c>
      <c r="H37" s="108"/>
    </row>
    <row r="38" spans="1:8" s="29" customFormat="1" ht="18.75" x14ac:dyDescent="0.3">
      <c r="A38" s="11"/>
      <c r="B38" s="36" t="s">
        <v>116</v>
      </c>
      <c r="C38" s="36">
        <v>30</v>
      </c>
      <c r="D38" s="37">
        <v>60</v>
      </c>
      <c r="E38" s="36"/>
      <c r="F38" s="91"/>
      <c r="G38" s="5">
        <f t="shared" si="0"/>
        <v>0</v>
      </c>
      <c r="H38" s="108"/>
    </row>
    <row r="39" spans="1:8" s="68" customFormat="1" ht="20.25" x14ac:dyDescent="0.3">
      <c r="A39" s="75"/>
      <c r="B39" s="60" t="s">
        <v>86</v>
      </c>
      <c r="C39" s="60"/>
      <c r="D39" s="60"/>
      <c r="E39" s="79"/>
      <c r="F39" s="79"/>
      <c r="G39" s="79"/>
      <c r="H39" s="110"/>
    </row>
    <row r="40" spans="1:8" s="29" customFormat="1" ht="18.75" x14ac:dyDescent="0.3">
      <c r="A40" s="11" t="s">
        <v>131</v>
      </c>
      <c r="B40" s="36" t="s">
        <v>88</v>
      </c>
      <c r="C40" s="36">
        <v>65</v>
      </c>
      <c r="D40" s="37">
        <v>100</v>
      </c>
      <c r="E40" s="36"/>
      <c r="F40" s="90"/>
      <c r="G40" s="5">
        <f t="shared" si="0"/>
        <v>0</v>
      </c>
      <c r="H40" s="108"/>
    </row>
    <row r="41" spans="1:8" s="68" customFormat="1" ht="20.25" x14ac:dyDescent="0.3">
      <c r="A41" s="11" t="s">
        <v>133</v>
      </c>
      <c r="B41" s="36" t="s">
        <v>90</v>
      </c>
      <c r="C41" s="30">
        <v>60</v>
      </c>
      <c r="D41" s="62">
        <v>120</v>
      </c>
      <c r="E41" s="36"/>
      <c r="F41" s="90"/>
      <c r="G41" s="5">
        <f t="shared" si="0"/>
        <v>0</v>
      </c>
      <c r="H41" s="110"/>
    </row>
    <row r="42" spans="1:8" s="29" customFormat="1" ht="18.75" x14ac:dyDescent="0.3">
      <c r="A42" s="11" t="s">
        <v>135</v>
      </c>
      <c r="B42" s="36" t="s">
        <v>139</v>
      </c>
      <c r="C42" s="35">
        <v>50</v>
      </c>
      <c r="D42" s="37">
        <v>150</v>
      </c>
      <c r="E42" s="36"/>
      <c r="F42" s="91"/>
      <c r="G42" s="5">
        <f t="shared" si="0"/>
        <v>0</v>
      </c>
      <c r="H42" s="108"/>
    </row>
    <row r="43" spans="1:8" s="29" customFormat="1" ht="18.75" x14ac:dyDescent="0.3">
      <c r="A43" s="11" t="s">
        <v>89</v>
      </c>
      <c r="B43" s="36" t="s">
        <v>92</v>
      </c>
      <c r="C43" s="36">
        <v>60</v>
      </c>
      <c r="D43" s="37">
        <v>220</v>
      </c>
      <c r="E43" s="36"/>
      <c r="F43" s="90"/>
      <c r="G43" s="5">
        <f t="shared" si="0"/>
        <v>0</v>
      </c>
      <c r="H43" s="108"/>
    </row>
    <row r="44" spans="1:8" s="29" customFormat="1" ht="18.75" x14ac:dyDescent="0.3">
      <c r="A44" s="63" t="s">
        <v>91</v>
      </c>
      <c r="B44" s="36" t="s">
        <v>94</v>
      </c>
      <c r="C44" s="36">
        <v>60</v>
      </c>
      <c r="D44" s="37">
        <v>220</v>
      </c>
      <c r="E44" s="36"/>
      <c r="F44" s="90"/>
      <c r="G44" s="5">
        <f t="shared" si="0"/>
        <v>0</v>
      </c>
      <c r="H44" s="108"/>
    </row>
    <row r="45" spans="1:8" s="29" customFormat="1" ht="18.75" x14ac:dyDescent="0.3">
      <c r="A45" s="64" t="s">
        <v>93</v>
      </c>
      <c r="B45" s="36" t="s">
        <v>138</v>
      </c>
      <c r="C45" s="36">
        <v>1000</v>
      </c>
      <c r="D45" s="37">
        <v>700</v>
      </c>
      <c r="E45" s="36"/>
      <c r="F45" s="90"/>
      <c r="G45" s="5">
        <f t="shared" si="0"/>
        <v>0</v>
      </c>
      <c r="H45" s="108"/>
    </row>
    <row r="46" spans="1:8" s="14" customFormat="1" ht="18.75" x14ac:dyDescent="0.2">
      <c r="A46" s="11"/>
      <c r="B46" s="36" t="s">
        <v>136</v>
      </c>
      <c r="C46" s="36">
        <v>1000</v>
      </c>
      <c r="D46" s="37">
        <v>900</v>
      </c>
      <c r="E46" s="36"/>
      <c r="F46" s="91"/>
      <c r="G46" s="5">
        <f t="shared" si="0"/>
        <v>0</v>
      </c>
      <c r="H46" s="111"/>
    </row>
    <row r="47" spans="1:8" s="61" customFormat="1" ht="18.75" x14ac:dyDescent="0.2">
      <c r="A47" s="11" t="s">
        <v>108</v>
      </c>
      <c r="B47" s="36" t="s">
        <v>134</v>
      </c>
      <c r="C47" s="36">
        <v>1000</v>
      </c>
      <c r="D47" s="37">
        <v>1000</v>
      </c>
      <c r="E47" s="36"/>
      <c r="F47" s="100"/>
      <c r="G47" s="5">
        <f t="shared" si="0"/>
        <v>0</v>
      </c>
      <c r="H47" s="112"/>
    </row>
    <row r="48" spans="1:8" s="61" customFormat="1" ht="18.75" x14ac:dyDescent="0.2">
      <c r="A48" s="11" t="s">
        <v>108</v>
      </c>
      <c r="B48" s="36" t="s">
        <v>132</v>
      </c>
      <c r="C48" s="36">
        <v>1000</v>
      </c>
      <c r="D48" s="37">
        <v>1500</v>
      </c>
      <c r="E48" s="36"/>
      <c r="F48" s="100"/>
      <c r="G48" s="5">
        <f t="shared" si="0"/>
        <v>0</v>
      </c>
      <c r="H48" s="112"/>
    </row>
    <row r="49" spans="1:8" s="29" customFormat="1" ht="20.25" x14ac:dyDescent="0.3">
      <c r="A49" s="75"/>
      <c r="B49" s="60" t="s">
        <v>141</v>
      </c>
      <c r="C49" s="60"/>
      <c r="D49" s="60"/>
      <c r="E49" s="79"/>
      <c r="F49" s="79"/>
      <c r="G49" s="79"/>
      <c r="H49" s="108"/>
    </row>
    <row r="50" spans="1:8" s="29" customFormat="1" ht="18.75" x14ac:dyDescent="0.3">
      <c r="A50" s="11" t="s">
        <v>195</v>
      </c>
      <c r="B50" s="36" t="s">
        <v>162</v>
      </c>
      <c r="C50" s="30">
        <v>50</v>
      </c>
      <c r="D50" s="62">
        <v>40</v>
      </c>
      <c r="E50" s="36"/>
      <c r="F50" s="90"/>
      <c r="G50" s="5">
        <f t="shared" si="0"/>
        <v>0</v>
      </c>
      <c r="H50" s="108"/>
    </row>
    <row r="51" spans="1:8" s="29" customFormat="1" ht="18.75" x14ac:dyDescent="0.3">
      <c r="A51" s="11" t="s">
        <v>196</v>
      </c>
      <c r="B51" s="36" t="s">
        <v>160</v>
      </c>
      <c r="C51" s="36">
        <v>50</v>
      </c>
      <c r="D51" s="62">
        <v>40</v>
      </c>
      <c r="E51" s="36"/>
      <c r="F51" s="91"/>
      <c r="G51" s="5">
        <f t="shared" si="0"/>
        <v>0</v>
      </c>
      <c r="H51" s="108"/>
    </row>
    <row r="52" spans="1:8" s="68" customFormat="1" ht="20.25" x14ac:dyDescent="0.3">
      <c r="A52" s="11" t="s">
        <v>197</v>
      </c>
      <c r="B52" s="36" t="s">
        <v>152</v>
      </c>
      <c r="C52" s="30">
        <v>50</v>
      </c>
      <c r="D52" s="62">
        <v>50</v>
      </c>
      <c r="E52" s="36"/>
      <c r="F52" s="90"/>
      <c r="G52" s="5">
        <f t="shared" si="0"/>
        <v>0</v>
      </c>
      <c r="H52" s="110"/>
    </row>
    <row r="53" spans="1:8" s="29" customFormat="1" ht="18.75" x14ac:dyDescent="0.3">
      <c r="A53" s="11" t="s">
        <v>198</v>
      </c>
      <c r="B53" s="36" t="s">
        <v>201</v>
      </c>
      <c r="C53" s="30">
        <v>50</v>
      </c>
      <c r="D53" s="62">
        <v>50</v>
      </c>
      <c r="E53" s="36"/>
      <c r="F53" s="90"/>
      <c r="G53" s="5">
        <f t="shared" si="0"/>
        <v>0</v>
      </c>
      <c r="H53" s="108"/>
    </row>
    <row r="54" spans="1:8" s="29" customFormat="1" ht="18.75" x14ac:dyDescent="0.3">
      <c r="A54" s="11" t="s">
        <v>199</v>
      </c>
      <c r="B54" s="36" t="s">
        <v>156</v>
      </c>
      <c r="C54" s="35">
        <v>55</v>
      </c>
      <c r="D54" s="37">
        <v>50</v>
      </c>
      <c r="E54" s="36"/>
      <c r="F54" s="90"/>
      <c r="G54" s="5">
        <f t="shared" si="0"/>
        <v>0</v>
      </c>
      <c r="H54" s="108"/>
    </row>
    <row r="55" spans="1:8" s="29" customFormat="1" ht="18.75" x14ac:dyDescent="0.3">
      <c r="A55" s="11" t="s">
        <v>200</v>
      </c>
      <c r="B55" s="36" t="s">
        <v>159</v>
      </c>
      <c r="C55" s="30">
        <v>50</v>
      </c>
      <c r="D55" s="62">
        <v>50</v>
      </c>
      <c r="E55" s="36"/>
      <c r="F55" s="90"/>
      <c r="G55" s="5">
        <f t="shared" si="0"/>
        <v>0</v>
      </c>
      <c r="H55" s="108"/>
    </row>
    <row r="56" spans="1:8" s="29" customFormat="1" ht="18.75" x14ac:dyDescent="0.3">
      <c r="A56" s="11" t="s">
        <v>202</v>
      </c>
      <c r="B56" s="36" t="s">
        <v>157</v>
      </c>
      <c r="C56" s="30">
        <v>50</v>
      </c>
      <c r="D56" s="62">
        <v>60</v>
      </c>
      <c r="E56" s="36"/>
      <c r="F56" s="90"/>
      <c r="G56" s="5">
        <f t="shared" si="0"/>
        <v>0</v>
      </c>
      <c r="H56" s="108"/>
    </row>
    <row r="57" spans="1:8" s="29" customFormat="1" ht="18.75" x14ac:dyDescent="0.3">
      <c r="A57" s="11" t="s">
        <v>203</v>
      </c>
      <c r="B57" s="36" t="s">
        <v>146</v>
      </c>
      <c r="C57" s="35">
        <v>35</v>
      </c>
      <c r="D57" s="62">
        <v>60</v>
      </c>
      <c r="E57" s="36"/>
      <c r="F57" s="90"/>
      <c r="G57" s="5">
        <f t="shared" si="0"/>
        <v>0</v>
      </c>
      <c r="H57" s="108"/>
    </row>
    <row r="58" spans="1:8" s="29" customFormat="1" ht="18.75" x14ac:dyDescent="0.3">
      <c r="A58" s="11" t="s">
        <v>204</v>
      </c>
      <c r="B58" s="36" t="s">
        <v>147</v>
      </c>
      <c r="C58" s="30">
        <v>70</v>
      </c>
      <c r="D58" s="62">
        <v>60</v>
      </c>
      <c r="E58" s="36"/>
      <c r="F58" s="91"/>
      <c r="G58" s="5">
        <f t="shared" si="0"/>
        <v>0</v>
      </c>
      <c r="H58" s="108"/>
    </row>
    <row r="59" spans="1:8" s="29" customFormat="1" ht="18.75" x14ac:dyDescent="0.3">
      <c r="A59" s="11" t="s">
        <v>205</v>
      </c>
      <c r="B59" s="36" t="s">
        <v>155</v>
      </c>
      <c r="C59" s="36">
        <v>50</v>
      </c>
      <c r="D59" s="37">
        <v>60</v>
      </c>
      <c r="E59" s="36"/>
      <c r="F59" s="91"/>
      <c r="G59" s="5">
        <f t="shared" si="0"/>
        <v>0</v>
      </c>
      <c r="H59" s="108"/>
    </row>
    <row r="60" spans="1:8" s="29" customFormat="1" ht="18.75" x14ac:dyDescent="0.3">
      <c r="A60" s="11" t="s">
        <v>206</v>
      </c>
      <c r="B60" s="36" t="s">
        <v>158</v>
      </c>
      <c r="C60" s="30">
        <v>55</v>
      </c>
      <c r="D60" s="62">
        <v>80</v>
      </c>
      <c r="E60" s="36"/>
      <c r="F60" s="90"/>
      <c r="G60" s="5">
        <f t="shared" si="0"/>
        <v>0</v>
      </c>
      <c r="H60" s="108"/>
    </row>
    <row r="61" spans="1:8" s="29" customFormat="1" ht="18.75" x14ac:dyDescent="0.3">
      <c r="A61" s="11" t="s">
        <v>207</v>
      </c>
      <c r="B61" s="36" t="s">
        <v>144</v>
      </c>
      <c r="C61" s="30">
        <v>50</v>
      </c>
      <c r="D61" s="62">
        <v>90</v>
      </c>
      <c r="E61" s="36"/>
      <c r="F61" s="90"/>
      <c r="G61" s="5">
        <f t="shared" si="0"/>
        <v>0</v>
      </c>
      <c r="H61" s="108"/>
    </row>
    <row r="62" spans="1:8" s="29" customFormat="1" ht="18.75" x14ac:dyDescent="0.3">
      <c r="A62" s="11" t="s">
        <v>208</v>
      </c>
      <c r="B62" s="36" t="s">
        <v>145</v>
      </c>
      <c r="C62" s="35">
        <v>35</v>
      </c>
      <c r="D62" s="62">
        <v>100</v>
      </c>
      <c r="E62" s="36"/>
      <c r="F62" s="90"/>
      <c r="G62" s="5">
        <f t="shared" si="0"/>
        <v>0</v>
      </c>
      <c r="H62" s="108"/>
    </row>
    <row r="63" spans="1:8" s="29" customFormat="1" ht="18.75" x14ac:dyDescent="0.3">
      <c r="A63" s="11" t="s">
        <v>148</v>
      </c>
      <c r="B63" s="36" t="s">
        <v>149</v>
      </c>
      <c r="C63" s="30">
        <v>50</v>
      </c>
      <c r="D63" s="62">
        <v>110</v>
      </c>
      <c r="E63" s="36"/>
      <c r="F63" s="91"/>
      <c r="G63" s="5">
        <f t="shared" si="0"/>
        <v>0</v>
      </c>
      <c r="H63" s="108"/>
    </row>
    <row r="64" spans="1:8" s="29" customFormat="1" ht="18.75" x14ac:dyDescent="0.3">
      <c r="A64" s="11" t="s">
        <v>209</v>
      </c>
      <c r="B64" s="36" t="s">
        <v>150</v>
      </c>
      <c r="C64" s="30">
        <v>50</v>
      </c>
      <c r="D64" s="62">
        <v>110</v>
      </c>
      <c r="E64" s="36"/>
      <c r="F64" s="91"/>
      <c r="G64" s="5">
        <f t="shared" si="0"/>
        <v>0</v>
      </c>
      <c r="H64" s="108"/>
    </row>
    <row r="65" spans="1:8" s="29" customFormat="1" ht="18.75" x14ac:dyDescent="0.3">
      <c r="A65" s="11" t="s">
        <v>210</v>
      </c>
      <c r="B65" s="36" t="s">
        <v>151</v>
      </c>
      <c r="C65" s="30">
        <v>50</v>
      </c>
      <c r="D65" s="62">
        <v>110</v>
      </c>
      <c r="E65" s="36"/>
      <c r="F65" s="91"/>
      <c r="G65" s="5">
        <f t="shared" si="0"/>
        <v>0</v>
      </c>
      <c r="H65" s="108"/>
    </row>
    <row r="66" spans="1:8" s="29" customFormat="1" ht="18.75" x14ac:dyDescent="0.3">
      <c r="A66" s="11" t="s">
        <v>211</v>
      </c>
      <c r="B66" s="36" t="s">
        <v>161</v>
      </c>
      <c r="C66" s="30">
        <v>50</v>
      </c>
      <c r="D66" s="62">
        <v>110</v>
      </c>
      <c r="E66" s="36"/>
      <c r="F66" s="90"/>
      <c r="G66" s="5">
        <f t="shared" si="0"/>
        <v>0</v>
      </c>
      <c r="H66" s="108"/>
    </row>
    <row r="67" spans="1:8" s="29" customFormat="1" ht="18.75" x14ac:dyDescent="0.3">
      <c r="A67" s="11" t="s">
        <v>153</v>
      </c>
      <c r="B67" s="36" t="s">
        <v>154</v>
      </c>
      <c r="C67" s="30">
        <v>50</v>
      </c>
      <c r="D67" s="62">
        <v>150</v>
      </c>
      <c r="E67" s="36"/>
      <c r="F67" s="90"/>
      <c r="G67" s="5">
        <f t="shared" si="0"/>
        <v>0</v>
      </c>
      <c r="H67" s="108"/>
    </row>
    <row r="68" spans="1:8" s="29" customFormat="1" ht="18.75" x14ac:dyDescent="0.3">
      <c r="A68" s="11" t="s">
        <v>212</v>
      </c>
      <c r="B68" s="36" t="s">
        <v>143</v>
      </c>
      <c r="C68" s="36">
        <v>1000</v>
      </c>
      <c r="D68" s="37">
        <v>1500</v>
      </c>
      <c r="E68" s="36"/>
      <c r="F68" s="91"/>
      <c r="G68" s="5">
        <f t="shared" si="0"/>
        <v>0</v>
      </c>
      <c r="H68" s="108"/>
    </row>
    <row r="69" spans="1:8" s="29" customFormat="1" ht="18.75" x14ac:dyDescent="0.3">
      <c r="A69" s="11" t="s">
        <v>213</v>
      </c>
      <c r="B69" s="36" t="s">
        <v>142</v>
      </c>
      <c r="C69" s="36">
        <v>1000</v>
      </c>
      <c r="D69" s="37">
        <v>1800</v>
      </c>
      <c r="E69" s="36"/>
      <c r="F69" s="90"/>
      <c r="G69" s="5">
        <f t="shared" si="0"/>
        <v>0</v>
      </c>
      <c r="H69" s="108"/>
    </row>
    <row r="70" spans="1:8" s="29" customFormat="1" ht="20.25" x14ac:dyDescent="0.3">
      <c r="A70" s="75"/>
      <c r="B70" s="60" t="s">
        <v>163</v>
      </c>
      <c r="C70" s="60"/>
      <c r="D70" s="60"/>
      <c r="E70" s="79"/>
      <c r="F70" s="79"/>
      <c r="G70" s="79"/>
      <c r="H70" s="108"/>
    </row>
    <row r="71" spans="1:8" s="29" customFormat="1" ht="18.75" x14ac:dyDescent="0.3">
      <c r="A71" s="11" t="s">
        <v>67</v>
      </c>
      <c r="B71" s="30" t="s">
        <v>180</v>
      </c>
      <c r="C71" s="65" t="s">
        <v>70</v>
      </c>
      <c r="D71" s="37">
        <v>20</v>
      </c>
      <c r="E71" s="36"/>
      <c r="F71" s="91"/>
      <c r="G71" s="5">
        <f t="shared" si="0"/>
        <v>0</v>
      </c>
      <c r="H71" s="108"/>
    </row>
    <row r="72" spans="1:8" s="29" customFormat="1" ht="18.75" x14ac:dyDescent="0.3">
      <c r="A72" s="11" t="s">
        <v>164</v>
      </c>
      <c r="B72" s="36" t="s">
        <v>177</v>
      </c>
      <c r="C72" s="35">
        <v>30</v>
      </c>
      <c r="D72" s="37">
        <v>50</v>
      </c>
      <c r="E72" s="36"/>
      <c r="F72" s="91"/>
      <c r="G72" s="5">
        <f t="shared" si="0"/>
        <v>0</v>
      </c>
      <c r="H72" s="108"/>
    </row>
    <row r="73" spans="1:8" s="68" customFormat="1" ht="20.25" x14ac:dyDescent="0.3">
      <c r="A73" s="11" t="s">
        <v>167</v>
      </c>
      <c r="B73" s="36" t="s">
        <v>178</v>
      </c>
      <c r="C73" s="35">
        <v>30</v>
      </c>
      <c r="D73" s="37">
        <v>50</v>
      </c>
      <c r="E73" s="36"/>
      <c r="F73" s="91"/>
      <c r="G73" s="5">
        <f t="shared" si="0"/>
        <v>0</v>
      </c>
      <c r="H73" s="110"/>
    </row>
    <row r="74" spans="1:8" s="29" customFormat="1" ht="18.75" x14ac:dyDescent="0.3">
      <c r="A74" s="11" t="s">
        <v>169</v>
      </c>
      <c r="B74" s="30" t="s">
        <v>179</v>
      </c>
      <c r="C74" s="30">
        <v>45</v>
      </c>
      <c r="D74" s="37">
        <v>60</v>
      </c>
      <c r="E74" s="36"/>
      <c r="F74" s="91"/>
      <c r="G74" s="5">
        <f t="shared" si="0"/>
        <v>0</v>
      </c>
      <c r="H74" s="108"/>
    </row>
    <row r="75" spans="1:8" s="29" customFormat="1" ht="18.75" x14ac:dyDescent="0.3">
      <c r="A75" s="11" t="s">
        <v>214</v>
      </c>
      <c r="B75" s="36" t="s">
        <v>176</v>
      </c>
      <c r="C75" s="36">
        <v>30</v>
      </c>
      <c r="D75" s="37">
        <v>70</v>
      </c>
      <c r="E75" s="36"/>
      <c r="F75" s="90"/>
      <c r="G75" s="5">
        <f t="shared" si="0"/>
        <v>0</v>
      </c>
      <c r="H75" s="108"/>
    </row>
    <row r="76" spans="1:8" s="29" customFormat="1" ht="20.25" customHeight="1" x14ac:dyDescent="0.3">
      <c r="A76" s="11" t="s">
        <v>68</v>
      </c>
      <c r="B76" s="36" t="s">
        <v>225</v>
      </c>
      <c r="C76" s="30">
        <v>50</v>
      </c>
      <c r="D76" s="37">
        <v>80</v>
      </c>
      <c r="E76" s="36"/>
      <c r="F76" s="91"/>
      <c r="G76" s="5">
        <f t="shared" si="0"/>
        <v>0</v>
      </c>
      <c r="H76" s="108"/>
    </row>
    <row r="77" spans="1:8" s="29" customFormat="1" ht="18" customHeight="1" x14ac:dyDescent="0.3">
      <c r="A77" s="11"/>
      <c r="B77" s="36" t="s">
        <v>226</v>
      </c>
      <c r="C77" s="30">
        <v>50</v>
      </c>
      <c r="D77" s="37">
        <v>80</v>
      </c>
      <c r="E77" s="36"/>
      <c r="F77" s="91"/>
      <c r="G77" s="5">
        <f t="shared" si="0"/>
        <v>0</v>
      </c>
      <c r="H77" s="108"/>
    </row>
    <row r="78" spans="1:8" s="29" customFormat="1" ht="18" customHeight="1" x14ac:dyDescent="0.3">
      <c r="A78" s="11"/>
      <c r="B78" s="36" t="s">
        <v>227</v>
      </c>
      <c r="C78" s="30">
        <v>50</v>
      </c>
      <c r="D78" s="37">
        <v>80</v>
      </c>
      <c r="E78" s="36"/>
      <c r="F78" s="91"/>
      <c r="G78" s="5">
        <f t="shared" si="0"/>
        <v>0</v>
      </c>
      <c r="H78" s="108"/>
    </row>
    <row r="79" spans="1:8" s="29" customFormat="1" ht="18" customHeight="1" x14ac:dyDescent="0.3">
      <c r="A79" s="11" t="s">
        <v>69</v>
      </c>
      <c r="B79" s="36" t="s">
        <v>228</v>
      </c>
      <c r="C79" s="30">
        <v>50</v>
      </c>
      <c r="D79" s="37">
        <v>80</v>
      </c>
      <c r="E79" s="36"/>
      <c r="F79" s="91"/>
      <c r="G79" s="5">
        <f t="shared" si="0"/>
        <v>0</v>
      </c>
      <c r="H79" s="108"/>
    </row>
    <row r="80" spans="1:8" s="29" customFormat="1" ht="18" customHeight="1" x14ac:dyDescent="0.3">
      <c r="A80" s="11"/>
      <c r="B80" s="36" t="s">
        <v>229</v>
      </c>
      <c r="C80" s="30">
        <v>50</v>
      </c>
      <c r="D80" s="37">
        <v>80</v>
      </c>
      <c r="E80" s="36"/>
      <c r="F80" s="91"/>
      <c r="G80" s="5">
        <f t="shared" si="0"/>
        <v>0</v>
      </c>
      <c r="H80" s="108"/>
    </row>
    <row r="81" spans="1:8" s="29" customFormat="1" ht="18" customHeight="1" x14ac:dyDescent="0.3">
      <c r="A81" s="11"/>
      <c r="B81" s="36" t="s">
        <v>230</v>
      </c>
      <c r="C81" s="30">
        <v>50</v>
      </c>
      <c r="D81" s="37">
        <v>80</v>
      </c>
      <c r="E81" s="36"/>
      <c r="F81" s="91"/>
      <c r="G81" s="5">
        <f t="shared" ref="G81:G128" si="1">SUM(E81*D81)</f>
        <v>0</v>
      </c>
      <c r="H81" s="108"/>
    </row>
    <row r="82" spans="1:8" s="29" customFormat="1" ht="18.75" customHeight="1" x14ac:dyDescent="0.3">
      <c r="A82" s="11" t="s">
        <v>67</v>
      </c>
      <c r="B82" s="36" t="s">
        <v>231</v>
      </c>
      <c r="C82" s="30">
        <v>50</v>
      </c>
      <c r="D82" s="37">
        <v>80</v>
      </c>
      <c r="E82" s="36"/>
      <c r="F82" s="91"/>
      <c r="G82" s="5">
        <f t="shared" si="1"/>
        <v>0</v>
      </c>
      <c r="H82" s="108"/>
    </row>
    <row r="83" spans="1:8" s="29" customFormat="1" ht="18.75" customHeight="1" x14ac:dyDescent="0.3">
      <c r="A83" s="11" t="s">
        <v>67</v>
      </c>
      <c r="B83" s="36" t="s">
        <v>232</v>
      </c>
      <c r="C83" s="30">
        <v>50</v>
      </c>
      <c r="D83" s="37">
        <v>80</v>
      </c>
      <c r="E83" s="36"/>
      <c r="F83" s="91"/>
      <c r="G83" s="5">
        <f t="shared" si="1"/>
        <v>0</v>
      </c>
      <c r="H83" s="108"/>
    </row>
    <row r="84" spans="1:8" s="29" customFormat="1" ht="18.75" customHeight="1" x14ac:dyDescent="0.3">
      <c r="A84" s="11" t="s">
        <v>67</v>
      </c>
      <c r="B84" s="36" t="s">
        <v>233</v>
      </c>
      <c r="C84" s="30">
        <v>50</v>
      </c>
      <c r="D84" s="37">
        <v>80</v>
      </c>
      <c r="E84" s="36"/>
      <c r="F84" s="91"/>
      <c r="G84" s="5">
        <f t="shared" si="1"/>
        <v>0</v>
      </c>
      <c r="H84" s="108"/>
    </row>
    <row r="85" spans="1:8" s="29" customFormat="1" ht="18.75" x14ac:dyDescent="0.3">
      <c r="A85" s="11" t="s">
        <v>67</v>
      </c>
      <c r="B85" s="36" t="s">
        <v>78</v>
      </c>
      <c r="C85" s="30">
        <v>100</v>
      </c>
      <c r="D85" s="37">
        <v>80</v>
      </c>
      <c r="E85" s="36"/>
      <c r="F85" s="91"/>
      <c r="G85" s="5">
        <f t="shared" si="1"/>
        <v>0</v>
      </c>
      <c r="H85" s="108"/>
    </row>
    <row r="86" spans="1:8" s="29" customFormat="1" ht="18.75" x14ac:dyDescent="0.3">
      <c r="A86" s="11" t="s">
        <v>215</v>
      </c>
      <c r="B86" s="36" t="s">
        <v>175</v>
      </c>
      <c r="C86" s="36">
        <v>50</v>
      </c>
      <c r="D86" s="37">
        <v>100</v>
      </c>
      <c r="E86" s="36"/>
      <c r="F86" s="91"/>
      <c r="G86" s="5">
        <f t="shared" si="1"/>
        <v>0</v>
      </c>
      <c r="H86" s="108"/>
    </row>
    <row r="87" spans="1:8" s="29" customFormat="1" ht="18.75" x14ac:dyDescent="0.3">
      <c r="A87" s="11" t="s">
        <v>68</v>
      </c>
      <c r="B87" s="36" t="s">
        <v>171</v>
      </c>
      <c r="C87" s="30">
        <v>50</v>
      </c>
      <c r="D87" s="62">
        <v>120</v>
      </c>
      <c r="E87" s="36"/>
      <c r="F87" s="90"/>
      <c r="G87" s="5">
        <f t="shared" si="1"/>
        <v>0</v>
      </c>
      <c r="H87" s="108"/>
    </row>
    <row r="88" spans="1:8" s="29" customFormat="1" ht="18.75" x14ac:dyDescent="0.3">
      <c r="A88" s="11" t="s">
        <v>67</v>
      </c>
      <c r="B88" s="36" t="s">
        <v>173</v>
      </c>
      <c r="C88" s="36">
        <v>50</v>
      </c>
      <c r="D88" s="37">
        <v>120</v>
      </c>
      <c r="E88" s="36"/>
      <c r="F88" s="90"/>
      <c r="G88" s="5">
        <f t="shared" si="1"/>
        <v>0</v>
      </c>
      <c r="H88" s="108"/>
    </row>
    <row r="89" spans="1:8" s="29" customFormat="1" ht="18.75" x14ac:dyDescent="0.3">
      <c r="A89" s="11" t="s">
        <v>216</v>
      </c>
      <c r="B89" s="36" t="s">
        <v>170</v>
      </c>
      <c r="C89" s="65">
        <v>70</v>
      </c>
      <c r="D89" s="62">
        <v>120</v>
      </c>
      <c r="E89" s="36"/>
      <c r="F89" s="91"/>
      <c r="G89" s="5">
        <f t="shared" si="1"/>
        <v>0</v>
      </c>
      <c r="H89" s="108"/>
    </row>
    <row r="90" spans="1:8" s="29" customFormat="1" ht="18.75" x14ac:dyDescent="0.3">
      <c r="A90" s="11"/>
      <c r="B90" s="36" t="s">
        <v>168</v>
      </c>
      <c r="C90" s="30">
        <v>35</v>
      </c>
      <c r="D90" s="62">
        <v>120</v>
      </c>
      <c r="E90" s="36"/>
      <c r="F90" s="90"/>
      <c r="G90" s="5">
        <f t="shared" si="1"/>
        <v>0</v>
      </c>
      <c r="H90" s="108"/>
    </row>
    <row r="91" spans="1:8" s="29" customFormat="1" ht="18.75" x14ac:dyDescent="0.3">
      <c r="A91" s="11" t="s">
        <v>174</v>
      </c>
      <c r="B91" s="36" t="s">
        <v>172</v>
      </c>
      <c r="C91" s="35">
        <v>50</v>
      </c>
      <c r="D91" s="37">
        <v>150</v>
      </c>
      <c r="E91" s="36"/>
      <c r="F91" s="90"/>
      <c r="G91" s="5">
        <f t="shared" si="1"/>
        <v>0</v>
      </c>
      <c r="H91" s="108"/>
    </row>
    <row r="92" spans="1:8" s="29" customFormat="1" ht="18.75" x14ac:dyDescent="0.3">
      <c r="A92" s="11" t="s">
        <v>67</v>
      </c>
      <c r="B92" s="36" t="s">
        <v>165</v>
      </c>
      <c r="C92" s="35" t="s">
        <v>166</v>
      </c>
      <c r="D92" s="37">
        <v>180</v>
      </c>
      <c r="E92" s="36"/>
      <c r="F92" s="90"/>
      <c r="G92" s="5">
        <f t="shared" si="1"/>
        <v>0</v>
      </c>
      <c r="H92" s="108"/>
    </row>
    <row r="93" spans="1:8" s="29" customFormat="1" ht="20.25" x14ac:dyDescent="0.3">
      <c r="A93" s="75"/>
      <c r="B93" s="60" t="s">
        <v>181</v>
      </c>
      <c r="C93" s="60"/>
      <c r="D93" s="60"/>
      <c r="E93" s="79"/>
      <c r="F93" s="79"/>
      <c r="G93" s="79"/>
      <c r="H93" s="108"/>
    </row>
    <row r="94" spans="1:8" s="29" customFormat="1" ht="18.75" x14ac:dyDescent="0.3">
      <c r="A94" s="11" t="s">
        <v>182</v>
      </c>
      <c r="B94" s="36" t="s">
        <v>187</v>
      </c>
      <c r="C94" s="65" t="s">
        <v>184</v>
      </c>
      <c r="D94" s="62">
        <v>20</v>
      </c>
      <c r="E94" s="36"/>
      <c r="F94" s="91"/>
      <c r="G94" s="5">
        <f t="shared" si="1"/>
        <v>0</v>
      </c>
      <c r="H94" s="108"/>
    </row>
    <row r="95" spans="1:8" s="68" customFormat="1" ht="20.25" x14ac:dyDescent="0.3">
      <c r="A95" s="11"/>
      <c r="B95" s="36" t="s">
        <v>189</v>
      </c>
      <c r="C95" s="65" t="s">
        <v>190</v>
      </c>
      <c r="D95" s="62">
        <v>20</v>
      </c>
      <c r="E95" s="36"/>
      <c r="F95" s="91"/>
      <c r="G95" s="5">
        <f t="shared" si="1"/>
        <v>0</v>
      </c>
      <c r="H95" s="110"/>
    </row>
    <row r="96" spans="1:8" s="29" customFormat="1" ht="18.75" x14ac:dyDescent="0.3">
      <c r="A96" s="11"/>
      <c r="B96" s="36" t="s">
        <v>192</v>
      </c>
      <c r="C96" s="35" t="s">
        <v>184</v>
      </c>
      <c r="D96" s="62">
        <v>20</v>
      </c>
      <c r="E96" s="36"/>
      <c r="F96" s="91"/>
      <c r="G96" s="5">
        <f t="shared" si="1"/>
        <v>0</v>
      </c>
      <c r="H96" s="108"/>
    </row>
    <row r="97" spans="1:8" s="29" customFormat="1" ht="18.75" x14ac:dyDescent="0.3">
      <c r="A97" s="11" t="s">
        <v>188</v>
      </c>
      <c r="B97" s="36" t="s">
        <v>193</v>
      </c>
      <c r="C97" s="65" t="s">
        <v>184</v>
      </c>
      <c r="D97" s="62">
        <v>20</v>
      </c>
      <c r="E97" s="36"/>
      <c r="F97" s="91"/>
      <c r="G97" s="5">
        <f t="shared" si="1"/>
        <v>0</v>
      </c>
      <c r="H97" s="108"/>
    </row>
    <row r="98" spans="1:8" s="29" customFormat="1" ht="18.75" x14ac:dyDescent="0.3">
      <c r="A98" s="11" t="s">
        <v>188</v>
      </c>
      <c r="B98" s="36" t="s">
        <v>185</v>
      </c>
      <c r="C98" s="35" t="s">
        <v>9</v>
      </c>
      <c r="D98" s="62">
        <v>60</v>
      </c>
      <c r="E98" s="36"/>
      <c r="F98" s="90"/>
      <c r="G98" s="5">
        <f t="shared" si="1"/>
        <v>0</v>
      </c>
      <c r="H98" s="108"/>
    </row>
    <row r="99" spans="1:8" s="29" customFormat="1" ht="18.75" x14ac:dyDescent="0.3">
      <c r="A99" s="11"/>
      <c r="B99" s="36" t="s">
        <v>186</v>
      </c>
      <c r="C99" s="65" t="s">
        <v>184</v>
      </c>
      <c r="D99" s="62">
        <v>100</v>
      </c>
      <c r="E99" s="36"/>
      <c r="F99" s="90"/>
      <c r="G99" s="5">
        <f t="shared" si="1"/>
        <v>0</v>
      </c>
      <c r="H99" s="108"/>
    </row>
    <row r="100" spans="1:8" s="29" customFormat="1" ht="18.75" x14ac:dyDescent="0.3">
      <c r="A100" s="11" t="s">
        <v>188</v>
      </c>
      <c r="B100" s="36" t="s">
        <v>191</v>
      </c>
      <c r="C100" s="65" t="s">
        <v>184</v>
      </c>
      <c r="D100" s="62">
        <v>100</v>
      </c>
      <c r="E100" s="36"/>
      <c r="F100" s="91"/>
      <c r="G100" s="5">
        <f t="shared" si="1"/>
        <v>0</v>
      </c>
      <c r="H100" s="108"/>
    </row>
    <row r="101" spans="1:8" s="29" customFormat="1" ht="18.75" x14ac:dyDescent="0.3">
      <c r="A101" s="11"/>
      <c r="B101" s="36" t="s">
        <v>183</v>
      </c>
      <c r="C101" s="65" t="s">
        <v>184</v>
      </c>
      <c r="D101" s="62">
        <v>100</v>
      </c>
      <c r="E101" s="36"/>
      <c r="F101" s="91"/>
      <c r="G101" s="5">
        <f t="shared" si="1"/>
        <v>0</v>
      </c>
      <c r="H101" s="108"/>
    </row>
    <row r="102" spans="1:8" s="2" customFormat="1" ht="26.25" customHeight="1" x14ac:dyDescent="0.2">
      <c r="A102" s="128" t="s">
        <v>219</v>
      </c>
      <c r="B102" s="128"/>
      <c r="C102" s="88" t="s">
        <v>16</v>
      </c>
      <c r="D102" s="80"/>
      <c r="E102" s="80"/>
      <c r="F102" s="80"/>
      <c r="G102" s="80"/>
      <c r="H102" s="113"/>
    </row>
    <row r="103" spans="1:8" s="41" customFormat="1" ht="22.5" customHeight="1" x14ac:dyDescent="0.2">
      <c r="A103" s="143" t="s">
        <v>218</v>
      </c>
      <c r="B103" s="143"/>
      <c r="C103" s="84" t="s">
        <v>16</v>
      </c>
      <c r="D103" s="47"/>
      <c r="E103" s="79"/>
      <c r="F103" s="79"/>
      <c r="G103" s="79"/>
      <c r="H103" s="114"/>
    </row>
    <row r="104" spans="1:8" s="38" customFormat="1" ht="18" customHeight="1" x14ac:dyDescent="0.2">
      <c r="A104" s="40" t="s">
        <v>17</v>
      </c>
      <c r="B104" s="83" t="s">
        <v>224</v>
      </c>
      <c r="C104" s="35">
        <v>1</v>
      </c>
      <c r="D104" s="39">
        <v>250</v>
      </c>
      <c r="E104" s="36"/>
      <c r="F104" s="91"/>
      <c r="G104" s="5">
        <f t="shared" si="1"/>
        <v>0</v>
      </c>
      <c r="H104" s="115"/>
    </row>
    <row r="105" spans="1:8" s="38" customFormat="1" ht="18" customHeight="1" x14ac:dyDescent="0.2">
      <c r="A105" s="40" t="s">
        <v>17</v>
      </c>
      <c r="B105" s="83" t="s">
        <v>18</v>
      </c>
      <c r="C105" s="35">
        <v>1</v>
      </c>
      <c r="D105" s="39">
        <v>300</v>
      </c>
      <c r="E105" s="36"/>
      <c r="F105" s="91"/>
      <c r="G105" s="5">
        <f t="shared" si="1"/>
        <v>0</v>
      </c>
      <c r="H105" s="115"/>
    </row>
    <row r="106" spans="1:8" s="38" customFormat="1" ht="18" customHeight="1" x14ac:dyDescent="0.2">
      <c r="A106" s="40" t="s">
        <v>19</v>
      </c>
      <c r="B106" s="83" t="s">
        <v>20</v>
      </c>
      <c r="C106" s="35">
        <v>1</v>
      </c>
      <c r="D106" s="39">
        <v>300</v>
      </c>
      <c r="E106" s="36"/>
      <c r="F106" s="91"/>
      <c r="G106" s="5">
        <f t="shared" si="1"/>
        <v>0</v>
      </c>
      <c r="H106" s="115"/>
    </row>
    <row r="107" spans="1:8" s="38" customFormat="1" ht="18" customHeight="1" x14ac:dyDescent="0.2">
      <c r="A107" s="40" t="s">
        <v>83</v>
      </c>
      <c r="B107" s="83" t="s">
        <v>21</v>
      </c>
      <c r="C107" s="35">
        <v>1</v>
      </c>
      <c r="D107" s="39">
        <v>300</v>
      </c>
      <c r="E107" s="36"/>
      <c r="F107" s="91"/>
      <c r="G107" s="5">
        <f t="shared" si="1"/>
        <v>0</v>
      </c>
      <c r="H107" s="115"/>
    </row>
    <row r="108" spans="1:8" s="38" customFormat="1" ht="18" customHeight="1" x14ac:dyDescent="0.2">
      <c r="A108" s="40" t="s">
        <v>22</v>
      </c>
      <c r="B108" s="83" t="s">
        <v>23</v>
      </c>
      <c r="C108" s="35">
        <v>1</v>
      </c>
      <c r="D108" s="39">
        <v>300</v>
      </c>
      <c r="E108" s="36"/>
      <c r="F108" s="91"/>
      <c r="G108" s="5">
        <f t="shared" si="1"/>
        <v>0</v>
      </c>
      <c r="H108" s="115"/>
    </row>
    <row r="109" spans="1:8" s="38" customFormat="1" ht="18" customHeight="1" x14ac:dyDescent="0.2">
      <c r="A109" s="40" t="s">
        <v>24</v>
      </c>
      <c r="B109" s="89" t="s">
        <v>25</v>
      </c>
      <c r="C109" s="36">
        <v>1</v>
      </c>
      <c r="D109" s="39">
        <v>300</v>
      </c>
      <c r="E109" s="36"/>
      <c r="F109" s="91"/>
      <c r="G109" s="5">
        <f t="shared" si="1"/>
        <v>0</v>
      </c>
      <c r="H109" s="115"/>
    </row>
    <row r="110" spans="1:8" s="3" customFormat="1" ht="20.25" x14ac:dyDescent="0.2">
      <c r="A110" s="132" t="s">
        <v>26</v>
      </c>
      <c r="B110" s="132"/>
      <c r="C110" s="45"/>
      <c r="D110" s="79"/>
      <c r="E110" s="79"/>
      <c r="F110" s="79"/>
      <c r="G110" s="79"/>
      <c r="H110" s="116"/>
    </row>
    <row r="111" spans="1:8" s="38" customFormat="1" ht="20.25" customHeight="1" x14ac:dyDescent="0.2">
      <c r="A111" s="49" t="s">
        <v>27</v>
      </c>
      <c r="B111" s="50" t="s">
        <v>28</v>
      </c>
      <c r="C111" s="51">
        <v>0.3</v>
      </c>
      <c r="D111" s="81">
        <v>250</v>
      </c>
      <c r="E111" s="36"/>
      <c r="F111" s="95"/>
      <c r="G111" s="5">
        <f t="shared" si="1"/>
        <v>0</v>
      </c>
      <c r="H111" s="115"/>
    </row>
    <row r="112" spans="1:8" s="38" customFormat="1" ht="20.25" customHeight="1" x14ac:dyDescent="0.2">
      <c r="A112" s="49" t="s">
        <v>29</v>
      </c>
      <c r="B112" s="50" t="s">
        <v>30</v>
      </c>
      <c r="C112" s="51">
        <v>0.6</v>
      </c>
      <c r="D112" s="81">
        <v>120</v>
      </c>
      <c r="E112" s="36"/>
      <c r="F112" s="95"/>
      <c r="G112" s="5">
        <f t="shared" si="1"/>
        <v>0</v>
      </c>
      <c r="H112" s="115"/>
    </row>
    <row r="113" spans="1:8" s="38" customFormat="1" ht="20.25" customHeight="1" x14ac:dyDescent="0.2">
      <c r="A113" s="49" t="s">
        <v>31</v>
      </c>
      <c r="B113" s="50" t="s">
        <v>32</v>
      </c>
      <c r="C113" s="51">
        <v>0.5</v>
      </c>
      <c r="D113" s="81">
        <v>100</v>
      </c>
      <c r="E113" s="36"/>
      <c r="F113" s="95"/>
      <c r="G113" s="5">
        <f t="shared" si="1"/>
        <v>0</v>
      </c>
      <c r="H113" s="115"/>
    </row>
    <row r="114" spans="1:8" s="3" customFormat="1" ht="20.25" x14ac:dyDescent="0.2">
      <c r="A114" s="132" t="s">
        <v>33</v>
      </c>
      <c r="B114" s="132"/>
      <c r="C114" s="45"/>
      <c r="D114" s="79"/>
      <c r="E114" s="79"/>
      <c r="F114" s="79"/>
      <c r="G114" s="79"/>
      <c r="H114" s="116"/>
    </row>
    <row r="115" spans="1:8" s="38" customFormat="1" ht="18.75" customHeight="1" x14ac:dyDescent="0.2">
      <c r="A115" s="49" t="s">
        <v>34</v>
      </c>
      <c r="B115" s="50" t="s">
        <v>35</v>
      </c>
      <c r="C115" s="51">
        <v>0.5</v>
      </c>
      <c r="D115" s="81">
        <v>250</v>
      </c>
      <c r="E115" s="36"/>
      <c r="F115" s="95"/>
      <c r="G115" s="5">
        <f t="shared" si="1"/>
        <v>0</v>
      </c>
      <c r="H115" s="115"/>
    </row>
    <row r="116" spans="1:8" s="38" customFormat="1" ht="21.75" customHeight="1" x14ac:dyDescent="0.2">
      <c r="A116" s="49"/>
      <c r="B116" s="83" t="s">
        <v>51</v>
      </c>
      <c r="C116" s="51">
        <v>0.33</v>
      </c>
      <c r="D116" s="81">
        <v>220</v>
      </c>
      <c r="E116" s="36"/>
      <c r="F116" s="91"/>
      <c r="G116" s="5">
        <f t="shared" si="1"/>
        <v>0</v>
      </c>
      <c r="H116" s="115"/>
    </row>
    <row r="117" spans="1:8" s="38" customFormat="1" ht="18.75" customHeight="1" x14ac:dyDescent="0.2">
      <c r="A117" s="49" t="s">
        <v>36</v>
      </c>
      <c r="B117" s="50" t="s">
        <v>37</v>
      </c>
      <c r="C117" s="51">
        <v>0.5</v>
      </c>
      <c r="D117" s="39">
        <v>180</v>
      </c>
      <c r="E117" s="36"/>
      <c r="F117" s="95"/>
      <c r="G117" s="5">
        <f t="shared" si="1"/>
        <v>0</v>
      </c>
      <c r="H117" s="115"/>
    </row>
    <row r="118" spans="1:8" s="38" customFormat="1" ht="18.75" customHeight="1" x14ac:dyDescent="0.2">
      <c r="A118" s="49" t="s">
        <v>38</v>
      </c>
      <c r="B118" s="50" t="s">
        <v>39</v>
      </c>
      <c r="C118" s="51">
        <v>0.25</v>
      </c>
      <c r="D118" s="39">
        <v>150</v>
      </c>
      <c r="E118" s="36"/>
      <c r="F118" s="95"/>
      <c r="G118" s="5">
        <f t="shared" si="1"/>
        <v>0</v>
      </c>
      <c r="H118" s="115"/>
    </row>
    <row r="119" spans="1:8" s="38" customFormat="1" ht="18.75" customHeight="1" x14ac:dyDescent="0.2">
      <c r="A119" s="49" t="s">
        <v>40</v>
      </c>
      <c r="B119" s="50" t="s">
        <v>41</v>
      </c>
      <c r="C119" s="51">
        <v>0.6</v>
      </c>
      <c r="D119" s="81">
        <v>120</v>
      </c>
      <c r="E119" s="36"/>
      <c r="F119" s="95"/>
      <c r="G119" s="5">
        <f t="shared" si="1"/>
        <v>0</v>
      </c>
      <c r="H119" s="115"/>
    </row>
    <row r="120" spans="1:8" s="3" customFormat="1" ht="20.25" customHeight="1" x14ac:dyDescent="0.2">
      <c r="A120" s="143" t="s">
        <v>96</v>
      </c>
      <c r="B120" s="143"/>
      <c r="C120" s="45"/>
      <c r="D120" s="79"/>
      <c r="E120" s="79"/>
      <c r="F120" s="79"/>
      <c r="G120" s="79"/>
      <c r="H120" s="116"/>
    </row>
    <row r="121" spans="1:8" s="38" customFormat="1" ht="22.5" customHeight="1" x14ac:dyDescent="0.2">
      <c r="A121" s="10"/>
      <c r="B121" s="36" t="s">
        <v>95</v>
      </c>
      <c r="C121" s="36">
        <v>1</v>
      </c>
      <c r="D121" s="37">
        <v>300</v>
      </c>
      <c r="E121" s="36"/>
      <c r="F121" s="91"/>
      <c r="G121" s="5">
        <f t="shared" si="1"/>
        <v>0</v>
      </c>
      <c r="H121" s="115"/>
    </row>
    <row r="122" spans="1:8" s="38" customFormat="1" ht="18" customHeight="1" x14ac:dyDescent="0.2">
      <c r="A122" s="40"/>
      <c r="B122" s="83" t="s">
        <v>220</v>
      </c>
      <c r="C122" s="43">
        <v>0.2</v>
      </c>
      <c r="D122" s="82">
        <v>150</v>
      </c>
      <c r="E122" s="36"/>
      <c r="F122" s="91"/>
      <c r="G122" s="5">
        <f t="shared" si="1"/>
        <v>0</v>
      </c>
      <c r="H122" s="115"/>
    </row>
    <row r="123" spans="1:8" s="38" customFormat="1" ht="18" customHeight="1" x14ac:dyDescent="0.2">
      <c r="A123" s="40" t="s">
        <v>42</v>
      </c>
      <c r="B123" s="83" t="s">
        <v>43</v>
      </c>
      <c r="C123" s="43">
        <v>0.2</v>
      </c>
      <c r="D123" s="82">
        <v>80</v>
      </c>
      <c r="E123" s="36"/>
      <c r="F123" s="91"/>
      <c r="G123" s="5">
        <f t="shared" si="1"/>
        <v>0</v>
      </c>
      <c r="H123" s="115"/>
    </row>
    <row r="124" spans="1:8" s="38" customFormat="1" ht="18" customHeight="1" x14ac:dyDescent="0.2">
      <c r="A124" s="40"/>
      <c r="B124" s="83" t="s">
        <v>44</v>
      </c>
      <c r="C124" s="35">
        <v>0.2</v>
      </c>
      <c r="D124" s="82">
        <v>100</v>
      </c>
      <c r="E124" s="36"/>
      <c r="F124" s="91"/>
      <c r="G124" s="5">
        <f t="shared" si="1"/>
        <v>0</v>
      </c>
      <c r="H124" s="115"/>
    </row>
    <row r="125" spans="1:8" s="42" customFormat="1" ht="18" customHeight="1" x14ac:dyDescent="0.2">
      <c r="A125" s="40" t="s">
        <v>45</v>
      </c>
      <c r="B125" s="36" t="s">
        <v>80</v>
      </c>
      <c r="C125" s="36">
        <v>10</v>
      </c>
      <c r="D125" s="39">
        <v>10</v>
      </c>
      <c r="E125" s="36"/>
      <c r="F125" s="91"/>
      <c r="G125" s="5">
        <f t="shared" si="1"/>
        <v>0</v>
      </c>
      <c r="H125" s="117"/>
    </row>
    <row r="126" spans="1:8" s="38" customFormat="1" ht="18" customHeight="1" x14ac:dyDescent="0.2">
      <c r="A126" s="49" t="s">
        <v>46</v>
      </c>
      <c r="B126" s="50" t="s">
        <v>222</v>
      </c>
      <c r="C126" s="51" t="s">
        <v>221</v>
      </c>
      <c r="D126" s="82">
        <v>250</v>
      </c>
      <c r="E126" s="36"/>
      <c r="F126" s="91"/>
      <c r="G126" s="5">
        <f t="shared" si="1"/>
        <v>0</v>
      </c>
      <c r="H126" s="115"/>
    </row>
    <row r="127" spans="1:8" s="38" customFormat="1" ht="18" customHeight="1" x14ac:dyDescent="0.2">
      <c r="A127" s="49" t="s">
        <v>47</v>
      </c>
      <c r="B127" s="50" t="s">
        <v>48</v>
      </c>
      <c r="C127" s="51">
        <v>0.2</v>
      </c>
      <c r="D127" s="82">
        <v>40</v>
      </c>
      <c r="E127" s="36"/>
      <c r="F127" s="96"/>
      <c r="G127" s="5">
        <f t="shared" si="1"/>
        <v>0</v>
      </c>
      <c r="H127" s="115"/>
    </row>
    <row r="128" spans="1:8" s="42" customFormat="1" ht="18" customHeight="1" x14ac:dyDescent="0.2">
      <c r="A128" s="49" t="s">
        <v>49</v>
      </c>
      <c r="B128" s="52" t="s">
        <v>50</v>
      </c>
      <c r="C128" s="52">
        <v>10</v>
      </c>
      <c r="D128" s="81">
        <v>10</v>
      </c>
      <c r="E128" s="36"/>
      <c r="F128" s="96"/>
      <c r="G128" s="5">
        <f t="shared" si="1"/>
        <v>0</v>
      </c>
      <c r="H128" s="117"/>
    </row>
    <row r="129" spans="1:8" s="7" customFormat="1" ht="23.25" x14ac:dyDescent="0.2">
      <c r="A129" s="131" t="s">
        <v>5</v>
      </c>
      <c r="B129" s="131"/>
      <c r="C129" s="46"/>
      <c r="D129" s="16"/>
      <c r="E129" s="46"/>
      <c r="F129" s="54"/>
      <c r="G129" s="53">
        <f>SUM(G17:G128)</f>
        <v>0</v>
      </c>
      <c r="H129" s="118"/>
    </row>
    <row r="130" spans="1:8" s="33" customFormat="1" ht="24.75" customHeight="1" x14ac:dyDescent="0.2">
      <c r="A130" s="31"/>
      <c r="B130" s="32"/>
      <c r="C130" s="32"/>
      <c r="D130" s="32"/>
      <c r="E130" s="32"/>
      <c r="F130" s="55"/>
      <c r="G130" s="32"/>
      <c r="H130" s="119"/>
    </row>
    <row r="131" spans="1:8" s="33" customFormat="1" ht="21.75" customHeight="1" x14ac:dyDescent="0.2">
      <c r="A131" s="31"/>
      <c r="B131" s="58" t="s">
        <v>71</v>
      </c>
      <c r="C131" s="129"/>
      <c r="D131" s="129"/>
      <c r="E131" s="129"/>
      <c r="F131" s="129"/>
      <c r="G131" s="129"/>
      <c r="H131" s="119"/>
    </row>
    <row r="132" spans="1:8" s="34" customFormat="1" ht="20.25" x14ac:dyDescent="0.3">
      <c r="A132" s="31"/>
      <c r="B132" s="59" t="s">
        <v>72</v>
      </c>
      <c r="C132" s="123" t="s">
        <v>73</v>
      </c>
      <c r="D132" s="123"/>
      <c r="E132" s="123"/>
      <c r="F132" s="123"/>
      <c r="G132" s="123"/>
      <c r="H132" s="120"/>
    </row>
    <row r="133" spans="1:8" s="34" customFormat="1" ht="20.25" x14ac:dyDescent="0.3">
      <c r="A133" s="31"/>
      <c r="B133" s="59" t="s">
        <v>74</v>
      </c>
      <c r="C133" s="123" t="s">
        <v>75</v>
      </c>
      <c r="D133" s="123"/>
      <c r="E133" s="123"/>
      <c r="F133" s="123"/>
      <c r="G133" s="123"/>
      <c r="H133" s="120"/>
    </row>
    <row r="134" spans="1:8" s="34" customFormat="1" ht="20.25" x14ac:dyDescent="0.3">
      <c r="A134" s="31"/>
      <c r="B134" s="57" t="s">
        <v>76</v>
      </c>
      <c r="C134" s="124" t="s">
        <v>77</v>
      </c>
      <c r="D134" s="124"/>
      <c r="E134" s="124"/>
      <c r="F134" s="124"/>
      <c r="G134" s="124"/>
      <c r="H134" s="120"/>
    </row>
    <row r="135" spans="1:8" s="4" customFormat="1" ht="12.75" x14ac:dyDescent="0.2">
      <c r="A135" s="9"/>
      <c r="B135" s="15"/>
      <c r="C135" s="8"/>
      <c r="D135" s="1"/>
      <c r="E135" s="8"/>
      <c r="F135" s="56"/>
      <c r="G135" s="1"/>
      <c r="H135" s="99"/>
    </row>
    <row r="136" spans="1:8" s="70" customFormat="1" ht="12.75" x14ac:dyDescent="0.2">
      <c r="A136" s="69"/>
      <c r="C136" s="71"/>
      <c r="F136" s="101"/>
      <c r="H136" s="121"/>
    </row>
    <row r="137" spans="1:8" s="70" customFormat="1" ht="12.75" x14ac:dyDescent="0.2">
      <c r="A137" s="69"/>
      <c r="C137" s="71"/>
      <c r="F137" s="101"/>
      <c r="H137" s="121"/>
    </row>
  </sheetData>
  <sortState ref="B93:H100">
    <sortCondition ref="D93:D100"/>
  </sortState>
  <mergeCells count="26">
    <mergeCell ref="C1:G1"/>
    <mergeCell ref="A2:B2"/>
    <mergeCell ref="C2:G12"/>
    <mergeCell ref="A14:B14"/>
    <mergeCell ref="A15:B15"/>
    <mergeCell ref="A103:B103"/>
    <mergeCell ref="A110:B110"/>
    <mergeCell ref="A114:B114"/>
    <mergeCell ref="A120:B120"/>
    <mergeCell ref="A102:B102"/>
    <mergeCell ref="C134:G134"/>
    <mergeCell ref="C131:G131"/>
    <mergeCell ref="C132:G132"/>
    <mergeCell ref="C133:G133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29:B129"/>
    <mergeCell ref="A13:G13"/>
  </mergeCells>
  <pageMargins left="0.25" right="0.25" top="0.75" bottom="0.75" header="0.3" footer="0.3"/>
  <pageSetup paperSize="9" scale="49" fitToHeight="0" orientation="portrait" r:id="rId1"/>
  <rowBreaks count="1" manualBreakCount="1">
    <brk id="69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G22"/>
  <sheetViews>
    <sheetView view="pageBreakPreview" zoomScaleNormal="100" zoomScaleSheetLayoutView="100" workbookViewId="0">
      <selection activeCell="B36" sqref="B36"/>
    </sheetView>
  </sheetViews>
  <sheetFormatPr defaultRowHeight="12.75" x14ac:dyDescent="0.2"/>
  <cols>
    <col min="1" max="1" width="7" customWidth="1"/>
    <col min="2" max="2" width="114.7109375" customWidth="1"/>
    <col min="3" max="7" width="12.5703125" customWidth="1"/>
  </cols>
  <sheetData>
    <row r="1" spans="1:7" s="6" customFormat="1" ht="21.75" customHeight="1" x14ac:dyDescent="0.2">
      <c r="A1" s="140" t="s">
        <v>223</v>
      </c>
      <c r="B1" s="141"/>
      <c r="C1" s="148"/>
      <c r="D1" s="148"/>
      <c r="E1" s="148"/>
      <c r="F1" s="148"/>
      <c r="G1" s="148"/>
    </row>
    <row r="2" spans="1:7" s="6" customFormat="1" ht="21.75" customHeight="1" x14ac:dyDescent="0.2">
      <c r="A2" s="140" t="s">
        <v>10</v>
      </c>
      <c r="B2" s="141"/>
      <c r="C2" s="148"/>
      <c r="D2" s="148"/>
      <c r="E2" s="148"/>
      <c r="F2" s="148"/>
      <c r="G2" s="148"/>
    </row>
    <row r="3" spans="1:7" s="6" customFormat="1" ht="21" customHeight="1" x14ac:dyDescent="0.2">
      <c r="A3" s="140" t="s">
        <v>11</v>
      </c>
      <c r="B3" s="141"/>
      <c r="C3" s="148"/>
      <c r="D3" s="148"/>
      <c r="E3" s="148"/>
      <c r="F3" s="148"/>
      <c r="G3" s="148"/>
    </row>
    <row r="4" spans="1:7" s="6" customFormat="1" ht="24" customHeight="1" x14ac:dyDescent="0.2">
      <c r="A4" s="140" t="s">
        <v>12</v>
      </c>
      <c r="B4" s="141"/>
      <c r="C4" s="148"/>
      <c r="D4" s="148"/>
      <c r="E4" s="148"/>
      <c r="F4" s="148"/>
      <c r="G4" s="148"/>
    </row>
    <row r="5" spans="1:7" s="6" customFormat="1" ht="21" customHeight="1" x14ac:dyDescent="0.2">
      <c r="A5" s="140" t="s">
        <v>13</v>
      </c>
      <c r="B5" s="141"/>
      <c r="C5" s="148"/>
      <c r="D5" s="148"/>
      <c r="E5" s="148"/>
      <c r="F5" s="148"/>
      <c r="G5" s="148"/>
    </row>
    <row r="6" spans="1:7" s="6" customFormat="1" ht="23.25" customHeight="1" x14ac:dyDescent="0.2">
      <c r="A6" s="140" t="s">
        <v>15</v>
      </c>
      <c r="B6" s="141"/>
      <c r="C6" s="148"/>
      <c r="D6" s="148"/>
      <c r="E6" s="148"/>
      <c r="F6" s="148"/>
      <c r="G6" s="148"/>
    </row>
    <row r="7" spans="1:7" s="6" customFormat="1" ht="21" customHeight="1" x14ac:dyDescent="0.2">
      <c r="A7" s="140" t="s">
        <v>14</v>
      </c>
      <c r="B7" s="141"/>
      <c r="C7" s="148"/>
      <c r="D7" s="148"/>
      <c r="E7" s="148"/>
      <c r="F7" s="148"/>
      <c r="G7" s="148"/>
    </row>
    <row r="8" spans="1:7" s="6" customFormat="1" ht="21.75" customHeight="1" x14ac:dyDescent="0.2">
      <c r="A8" s="125" t="s">
        <v>84</v>
      </c>
      <c r="B8" s="126"/>
      <c r="C8" s="148"/>
      <c r="D8" s="148"/>
      <c r="E8" s="148"/>
      <c r="F8" s="148"/>
      <c r="G8" s="148"/>
    </row>
    <row r="9" spans="1:7" s="12" customFormat="1" ht="25.5" customHeight="1" x14ac:dyDescent="0.2">
      <c r="A9" s="133" t="s">
        <v>85</v>
      </c>
      <c r="B9" s="134"/>
      <c r="C9" s="134"/>
      <c r="D9" s="134"/>
      <c r="E9" s="134"/>
      <c r="F9" s="134"/>
      <c r="G9" s="135"/>
    </row>
    <row r="10" spans="1:7" ht="18.75" x14ac:dyDescent="0.25">
      <c r="A10" s="48">
        <v>1</v>
      </c>
      <c r="B10" s="77"/>
      <c r="C10" s="147"/>
      <c r="D10" s="147"/>
      <c r="E10" s="147"/>
      <c r="F10" s="147"/>
      <c r="G10" s="147"/>
    </row>
    <row r="11" spans="1:7" ht="18.75" x14ac:dyDescent="0.25">
      <c r="A11" s="48">
        <v>2</v>
      </c>
      <c r="B11" s="77"/>
      <c r="C11" s="147"/>
      <c r="D11" s="147"/>
      <c r="E11" s="147"/>
      <c r="F11" s="147"/>
      <c r="G11" s="147"/>
    </row>
    <row r="12" spans="1:7" ht="18.75" x14ac:dyDescent="0.25">
      <c r="A12" s="48">
        <v>3</v>
      </c>
      <c r="B12" s="77"/>
      <c r="C12" s="147"/>
      <c r="D12" s="147"/>
      <c r="E12" s="147"/>
      <c r="F12" s="147"/>
      <c r="G12" s="147"/>
    </row>
    <row r="13" spans="1:7" ht="18.75" x14ac:dyDescent="0.25">
      <c r="A13" s="48">
        <v>4</v>
      </c>
      <c r="B13" s="77"/>
      <c r="C13" s="147"/>
      <c r="D13" s="147"/>
      <c r="E13" s="147"/>
      <c r="F13" s="147"/>
      <c r="G13" s="147"/>
    </row>
    <row r="14" spans="1:7" ht="18.75" x14ac:dyDescent="0.25">
      <c r="A14" s="48">
        <v>5</v>
      </c>
      <c r="B14" s="77"/>
      <c r="C14" s="147"/>
      <c r="D14" s="147"/>
      <c r="E14" s="147"/>
      <c r="F14" s="147"/>
      <c r="G14" s="147"/>
    </row>
    <row r="15" spans="1:7" ht="18.75" x14ac:dyDescent="0.25">
      <c r="A15" s="48">
        <v>6</v>
      </c>
      <c r="B15" s="77"/>
      <c r="C15" s="147"/>
      <c r="D15" s="147"/>
      <c r="E15" s="147"/>
      <c r="F15" s="147"/>
      <c r="G15" s="147"/>
    </row>
    <row r="16" spans="1:7" ht="18.75" x14ac:dyDescent="0.25">
      <c r="A16" s="48">
        <v>7</v>
      </c>
      <c r="B16" s="77"/>
      <c r="C16" s="147"/>
      <c r="D16" s="147"/>
      <c r="E16" s="147"/>
      <c r="F16" s="147"/>
      <c r="G16" s="147"/>
    </row>
    <row r="17" spans="1:7" ht="18.75" x14ac:dyDescent="0.25">
      <c r="A17" s="48">
        <v>8</v>
      </c>
      <c r="B17" s="77"/>
      <c r="C17" s="147"/>
      <c r="D17" s="147"/>
      <c r="E17" s="147"/>
      <c r="F17" s="147"/>
      <c r="G17" s="147"/>
    </row>
    <row r="18" spans="1:7" ht="18.75" x14ac:dyDescent="0.25">
      <c r="A18" s="48">
        <v>9</v>
      </c>
      <c r="B18" s="77"/>
      <c r="C18" s="147"/>
      <c r="D18" s="147"/>
      <c r="E18" s="147"/>
      <c r="F18" s="147"/>
      <c r="G18" s="147"/>
    </row>
    <row r="19" spans="1:7" ht="18.75" x14ac:dyDescent="0.25">
      <c r="A19" s="48">
        <v>10</v>
      </c>
      <c r="B19" s="77"/>
      <c r="C19" s="147"/>
      <c r="D19" s="147"/>
      <c r="E19" s="147"/>
      <c r="F19" s="147"/>
      <c r="G19" s="147"/>
    </row>
    <row r="20" spans="1:7" ht="18.75" x14ac:dyDescent="0.25">
      <c r="A20" s="48">
        <v>11</v>
      </c>
      <c r="B20" s="77"/>
      <c r="C20" s="147"/>
      <c r="D20" s="147"/>
      <c r="E20" s="147"/>
      <c r="F20" s="147"/>
      <c r="G20" s="147"/>
    </row>
    <row r="21" spans="1:7" ht="18.75" x14ac:dyDescent="0.25">
      <c r="A21" s="48">
        <v>12</v>
      </c>
      <c r="B21" s="77"/>
      <c r="C21" s="147"/>
      <c r="D21" s="147"/>
      <c r="E21" s="147"/>
      <c r="F21" s="147"/>
      <c r="G21" s="147"/>
    </row>
    <row r="22" spans="1:7" ht="18.75" x14ac:dyDescent="0.25">
      <c r="A22" s="48">
        <v>13</v>
      </c>
      <c r="B22" s="77"/>
      <c r="C22" s="144"/>
      <c r="D22" s="145"/>
      <c r="E22" s="145"/>
      <c r="F22" s="145"/>
      <c r="G22" s="146"/>
    </row>
  </sheetData>
  <mergeCells count="23">
    <mergeCell ref="A1:B1"/>
    <mergeCell ref="C1:G8"/>
    <mergeCell ref="A2:B2"/>
    <mergeCell ref="A3:B3"/>
    <mergeCell ref="A4:B4"/>
    <mergeCell ref="A5:B5"/>
    <mergeCell ref="C16:G16"/>
    <mergeCell ref="A6:B6"/>
    <mergeCell ref="A7:B7"/>
    <mergeCell ref="A8:B8"/>
    <mergeCell ref="A9:G9"/>
    <mergeCell ref="C10:G10"/>
    <mergeCell ref="C11:G11"/>
    <mergeCell ref="C12:G12"/>
    <mergeCell ref="C13:G13"/>
    <mergeCell ref="C14:G14"/>
    <mergeCell ref="C15:G15"/>
    <mergeCell ref="C22:G22"/>
    <mergeCell ref="C17:G17"/>
    <mergeCell ref="C18:G18"/>
    <mergeCell ref="C19:G19"/>
    <mergeCell ref="C20:G20"/>
    <mergeCell ref="C21:G21"/>
  </mergeCells>
  <pageMargins left="0.25" right="0.25" top="0.75" bottom="0.75" header="0.3" footer="0.3"/>
  <pageSetup paperSize="9" scale="7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AR15"/>
  <sheetViews>
    <sheetView view="pageBreakPreview" zoomScaleNormal="100" zoomScaleSheetLayoutView="100" workbookViewId="0">
      <selection activeCell="F4" sqref="F4"/>
    </sheetView>
  </sheetViews>
  <sheetFormatPr defaultRowHeight="12.75" x14ac:dyDescent="0.2"/>
  <cols>
    <col min="1" max="1" width="25.140625" customWidth="1"/>
    <col min="2" max="2" width="26.85546875" customWidth="1"/>
    <col min="3" max="3" width="21" customWidth="1"/>
    <col min="4" max="4" width="20.7109375" customWidth="1"/>
    <col min="5" max="5" width="16.7109375" customWidth="1"/>
    <col min="6" max="6" width="13.5703125" customWidth="1"/>
  </cols>
  <sheetData>
    <row r="1" spans="1:44" s="18" customFormat="1" ht="29.25" customHeight="1" x14ac:dyDescent="0.2">
      <c r="A1" s="158" t="s">
        <v>52</v>
      </c>
      <c r="B1" s="158"/>
      <c r="C1" s="158"/>
      <c r="D1" s="158"/>
      <c r="E1" s="158"/>
      <c r="F1" s="158"/>
      <c r="G1" s="158"/>
      <c r="H1" s="158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</row>
    <row r="2" spans="1:44" s="19" customFormat="1" ht="18.75" x14ac:dyDescent="0.3">
      <c r="A2" s="23"/>
      <c r="B2" s="23"/>
      <c r="C2" s="23"/>
      <c r="D2" s="23"/>
      <c r="E2" s="23"/>
      <c r="F2" s="23"/>
      <c r="G2" s="23"/>
      <c r="H2" s="24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</row>
    <row r="3" spans="1:44" s="19" customFormat="1" ht="18.75" x14ac:dyDescent="0.3">
      <c r="A3" s="157" t="s">
        <v>53</v>
      </c>
      <c r="B3" s="157"/>
      <c r="C3" s="157" t="s">
        <v>54</v>
      </c>
      <c r="D3" s="157"/>
      <c r="E3" s="25"/>
      <c r="F3" s="23"/>
      <c r="G3" s="23"/>
      <c r="H3" s="24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</row>
    <row r="4" spans="1:44" s="19" customFormat="1" ht="18.75" x14ac:dyDescent="0.3">
      <c r="A4" s="157" t="s">
        <v>55</v>
      </c>
      <c r="B4" s="157"/>
      <c r="C4" s="157" t="s">
        <v>56</v>
      </c>
      <c r="D4" s="157"/>
      <c r="E4" s="157"/>
      <c r="F4" s="23"/>
      <c r="G4" s="23"/>
      <c r="H4" s="24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</row>
    <row r="5" spans="1:44" s="19" customFormat="1" ht="18.75" x14ac:dyDescent="0.3">
      <c r="A5" s="157" t="s">
        <v>57</v>
      </c>
      <c r="B5" s="157"/>
      <c r="C5" s="157" t="s">
        <v>58</v>
      </c>
      <c r="D5" s="157"/>
      <c r="E5" s="157"/>
      <c r="F5" s="23"/>
      <c r="G5" s="23"/>
      <c r="H5" s="24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</row>
    <row r="6" spans="1:44" s="19" customFormat="1" ht="18.75" x14ac:dyDescent="0.3">
      <c r="A6" s="152" t="s">
        <v>59</v>
      </c>
      <c r="B6" s="152"/>
      <c r="C6" s="23"/>
      <c r="D6" s="23"/>
      <c r="E6" s="23"/>
      <c r="F6" s="78"/>
      <c r="G6" s="23"/>
      <c r="H6" s="24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</row>
    <row r="7" spans="1:44" s="19" customFormat="1" ht="12.75" customHeight="1" x14ac:dyDescent="0.3">
      <c r="A7" s="153"/>
      <c r="B7" s="153"/>
      <c r="C7" s="23"/>
      <c r="D7" s="23"/>
      <c r="E7" s="23"/>
      <c r="F7" s="23"/>
      <c r="G7" s="23"/>
      <c r="H7" s="24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</row>
    <row r="8" spans="1:44" s="22" customFormat="1" ht="25.5" x14ac:dyDescent="0.35">
      <c r="A8" s="26"/>
      <c r="B8" s="154" t="s">
        <v>60</v>
      </c>
      <c r="C8" s="155" t="s">
        <v>61</v>
      </c>
      <c r="D8" s="155"/>
      <c r="E8" s="155"/>
      <c r="F8" s="27"/>
      <c r="G8" s="27"/>
      <c r="H8" s="26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</row>
    <row r="9" spans="1:44" s="22" customFormat="1" x14ac:dyDescent="0.2">
      <c r="A9" s="26"/>
      <c r="B9" s="154"/>
      <c r="C9" s="76" t="s">
        <v>62</v>
      </c>
      <c r="D9" s="76" t="s">
        <v>63</v>
      </c>
      <c r="E9" s="76" t="s">
        <v>64</v>
      </c>
      <c r="F9" s="27"/>
      <c r="G9" s="27"/>
      <c r="H9" s="26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</row>
    <row r="10" spans="1:44" s="22" customFormat="1" ht="12.75" customHeight="1" x14ac:dyDescent="0.2">
      <c r="A10" s="26"/>
      <c r="B10" s="156">
        <v>0</v>
      </c>
      <c r="C10" s="156">
        <f>B10*0.15/0.75</f>
        <v>0</v>
      </c>
      <c r="D10" s="156">
        <f>B10*0.45/0.75</f>
        <v>0</v>
      </c>
      <c r="E10" s="156">
        <f>B10*0.25/0.5</f>
        <v>0</v>
      </c>
      <c r="F10" s="27"/>
      <c r="G10" s="27"/>
      <c r="H10" s="26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</row>
    <row r="11" spans="1:44" s="22" customFormat="1" ht="12.75" customHeight="1" x14ac:dyDescent="0.2">
      <c r="A11" s="26"/>
      <c r="B11" s="156"/>
      <c r="C11" s="156"/>
      <c r="D11" s="156"/>
      <c r="E11" s="156"/>
      <c r="F11" s="27"/>
      <c r="G11" s="27"/>
      <c r="H11" s="26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</row>
    <row r="12" spans="1:44" s="22" customFormat="1" ht="18.75" customHeight="1" x14ac:dyDescent="0.2">
      <c r="A12" s="26"/>
      <c r="B12" s="156"/>
      <c r="C12" s="156"/>
      <c r="D12" s="156"/>
      <c r="E12" s="156"/>
      <c r="F12" s="27"/>
      <c r="G12" s="27"/>
      <c r="H12" s="26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</row>
    <row r="13" spans="1:44" s="22" customFormat="1" ht="10.5" customHeight="1" x14ac:dyDescent="0.2">
      <c r="A13" s="26"/>
      <c r="B13" s="28"/>
      <c r="C13" s="28"/>
      <c r="D13" s="28"/>
      <c r="E13" s="28"/>
      <c r="F13" s="27"/>
      <c r="G13" s="27"/>
      <c r="H13" s="26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</row>
    <row r="14" spans="1:44" s="22" customFormat="1" ht="58.5" customHeight="1" x14ac:dyDescent="0.2">
      <c r="A14" s="149" t="s">
        <v>65</v>
      </c>
      <c r="B14" s="150"/>
      <c r="C14" s="150"/>
      <c r="D14" s="150"/>
      <c r="E14" s="150"/>
      <c r="F14" s="150"/>
      <c r="G14" s="150"/>
      <c r="H14" s="150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</row>
    <row r="15" spans="1:44" s="22" customFormat="1" ht="38.25" customHeight="1" x14ac:dyDescent="0.2">
      <c r="A15" s="151" t="s">
        <v>66</v>
      </c>
      <c r="B15" s="151"/>
      <c r="C15" s="151"/>
      <c r="D15" s="151"/>
      <c r="E15" s="151"/>
      <c r="F15" s="151"/>
      <c r="G15" s="151"/>
      <c r="H15" s="15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</row>
  </sheetData>
  <mergeCells count="17">
    <mergeCell ref="A5:B5"/>
    <mergeCell ref="C5:E5"/>
    <mergeCell ref="A1:H1"/>
    <mergeCell ref="A3:B3"/>
    <mergeCell ref="C3:D3"/>
    <mergeCell ref="A4:B4"/>
    <mergeCell ref="C4:E4"/>
    <mergeCell ref="A14:H14"/>
    <mergeCell ref="A15:H15"/>
    <mergeCell ref="A6:B6"/>
    <mergeCell ref="A7:B7"/>
    <mergeCell ref="B8:B9"/>
    <mergeCell ref="C8:E8"/>
    <mergeCell ref="B10:B12"/>
    <mergeCell ref="C10:C12"/>
    <mergeCell ref="D10:D12"/>
    <mergeCell ref="E10:E12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Кофе-брейк</vt:lpstr>
      <vt:lpstr>инфо</vt:lpstr>
      <vt:lpstr>Расчет алкоголя</vt:lpstr>
      <vt:lpstr>'Кофе-брейк'!Область_печати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Кочумеева Мария</cp:lastModifiedBy>
  <cp:lastPrinted>2022-04-21T11:43:10Z</cp:lastPrinted>
  <dcterms:created xsi:type="dcterms:W3CDTF">1996-10-08T23:32:33Z</dcterms:created>
  <dcterms:modified xsi:type="dcterms:W3CDTF">2022-08-02T05:10:44Z</dcterms:modified>
</cp:coreProperties>
</file>